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D:\Audit\Software\"/>
    </mc:Choice>
  </mc:AlternateContent>
  <xr:revisionPtr revIDLastSave="0" documentId="13_ncr:1_{70CBAFCA-84B6-4B6A-BCCD-E85C78E90D94}" xr6:coauthVersionLast="47" xr6:coauthVersionMax="47" xr10:uidLastSave="{00000000-0000-0000-0000-000000000000}"/>
  <bookViews>
    <workbookView xWindow="-28920" yWindow="-2595" windowWidth="29040" windowHeight="15840" tabRatio="955" activeTab="8" xr2:uid="{F1A57128-FAF3-4E55-B799-B8E4CACD2757}"/>
  </bookViews>
  <sheets>
    <sheet name="توضیحات اولیه" sheetId="33" r:id="rId1"/>
    <sheet name="شروع" sheetId="1" r:id="rId2"/>
    <sheet name="1" sheetId="17" r:id="rId3"/>
    <sheet name="2.1" sheetId="34" r:id="rId4"/>
    <sheet name="2.3." sheetId="9" r:id="rId5"/>
    <sheet name="3.1" sheetId="35" r:id="rId6"/>
    <sheet name="3.2." sheetId="5" r:id="rId7"/>
    <sheet name="نیاز به اقدام-انتخاب منظم" sheetId="36" state="hidden" r:id="rId8"/>
    <sheet name="نیاز به اقدام" sheetId="27" r:id="rId9"/>
    <sheet name="نمایش آزمون های تحلیلی" sheetId="25" r:id="rId10"/>
    <sheet name="نمونه ها" sheetId="8" r:id="rId11"/>
    <sheet name="3.3." sheetId="20" r:id="rId12"/>
    <sheet name="بارگذاری مدرک" sheetId="23" r:id="rId13"/>
    <sheet name="نمایش حساب" sheetId="22" r:id="rId14"/>
    <sheet name="توضیحات روش های نمونه گیری -&gt;" sheetId="32" r:id="rId15"/>
    <sheet name="نمونه گیری" sheetId="18" r:id="rId16"/>
    <sheet name="IDW PS 310" sheetId="29" state="hidden"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2" l="1"/>
  <c r="F21" i="22" s="1"/>
  <c r="E18" i="22"/>
  <c r="E21" i="22" s="1"/>
  <c r="F25" i="8"/>
  <c r="E25" i="8"/>
  <c r="D17" i="25"/>
  <c r="E17" i="25" s="1"/>
  <c r="D18" i="25"/>
  <c r="E18" i="25" s="1"/>
  <c r="D19" i="25"/>
  <c r="E19" i="25" s="1"/>
  <c r="D20" i="25"/>
  <c r="E20" i="25" s="1"/>
  <c r="D21" i="25"/>
  <c r="E21" i="25" s="1"/>
  <c r="D22" i="25"/>
  <c r="E22" i="25" s="1"/>
  <c r="D23" i="25"/>
  <c r="E23" i="25" s="1"/>
  <c r="D24" i="25"/>
  <c r="E24" i="25" s="1"/>
  <c r="D25" i="25"/>
  <c r="E25" i="25" s="1"/>
  <c r="D16" i="25"/>
  <c r="E16" i="25" s="1"/>
  <c r="F4" i="25"/>
  <c r="F3" i="25"/>
  <c r="E2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J3" authorId="0" shapeId="0" xr:uid="{C8766CDF-B1B1-4CC4-ACD7-11AA98AA8FFB}">
      <text>
        <r>
          <rPr>
            <b/>
            <sz val="9"/>
            <color indexed="81"/>
            <rFont val="Segoe UI"/>
          </rPr>
          <t>PC:</t>
        </r>
        <r>
          <rPr>
            <sz val="9"/>
            <color indexed="81"/>
            <rFont val="Segoe UI"/>
          </rPr>
          <t xml:space="preserve">
این قسمت برای درج توضیحات و نکات مربوطه بوده و نیاز است حداقل اجازه تایپ 10هزار حرف داشته باشد</t>
        </r>
      </text>
    </comment>
  </commentList>
</comments>
</file>

<file path=xl/sharedStrings.xml><?xml version="1.0" encoding="utf-8"?>
<sst xmlns="http://schemas.openxmlformats.org/spreadsheetml/2006/main" count="729" uniqueCount="361">
  <si>
    <t>open</t>
  </si>
  <si>
    <t>پرونده جاری</t>
  </si>
  <si>
    <t>كد</t>
  </si>
  <si>
    <t>عنوان</t>
  </si>
  <si>
    <t>گردش بدهكار</t>
  </si>
  <si>
    <t>گردش بستانكار</t>
  </si>
  <si>
    <t>مانده بدهكار</t>
  </si>
  <si>
    <t>مانده بستانكار</t>
  </si>
  <si>
    <t>111001</t>
  </si>
  <si>
    <t>صندوق ريالي</t>
  </si>
  <si>
    <t>111003</t>
  </si>
  <si>
    <t>تنخواه گردانهاي ريالي</t>
  </si>
  <si>
    <t>111005</t>
  </si>
  <si>
    <t>موجودي بانكهاي ريالي</t>
  </si>
  <si>
    <t>111006</t>
  </si>
  <si>
    <t>موجودي بانكهاي ارزي</t>
  </si>
  <si>
    <t>111009</t>
  </si>
  <si>
    <t>وجوه در راه</t>
  </si>
  <si>
    <t>111012</t>
  </si>
  <si>
    <t>تنخواه گردان سيگما</t>
  </si>
  <si>
    <t>111013</t>
  </si>
  <si>
    <t>تنخواه كارت آينده</t>
  </si>
  <si>
    <t>111201</t>
  </si>
  <si>
    <t>حسابهاي دريافتني</t>
  </si>
  <si>
    <t>111202</t>
  </si>
  <si>
    <t>چكهاي دريافتني نزد صندوق</t>
  </si>
  <si>
    <t>111203</t>
  </si>
  <si>
    <t>چكهاي در جريان وصول</t>
  </si>
  <si>
    <t>شماره سند</t>
  </si>
  <si>
    <t>شرح</t>
  </si>
  <si>
    <t>خیر</t>
  </si>
  <si>
    <t>بدهکار</t>
  </si>
  <si>
    <t>بستانکار</t>
  </si>
  <si>
    <t>ردیف</t>
  </si>
  <si>
    <t>بارگذاری مدارک</t>
  </si>
  <si>
    <t>سطح اهمیت کلی</t>
  </si>
  <si>
    <t>درج نکات</t>
  </si>
  <si>
    <t>تاریخ سند</t>
  </si>
  <si>
    <t>کد حساب:</t>
  </si>
  <si>
    <t>نام حساب:</t>
  </si>
  <si>
    <t>مانده حساب:</t>
  </si>
  <si>
    <t>ریسک در حساب</t>
  </si>
  <si>
    <t>کنترل موثر</t>
  </si>
  <si>
    <t>نمایش گردش کامل</t>
  </si>
  <si>
    <t>کم</t>
  </si>
  <si>
    <t>متوسط</t>
  </si>
  <si>
    <t>زیاد</t>
  </si>
  <si>
    <t>بله</t>
  </si>
  <si>
    <t>نه</t>
  </si>
  <si>
    <t>اتکا بر آزمون های تحلیلی</t>
  </si>
  <si>
    <t>اصلا/کم</t>
  </si>
  <si>
    <t>متوسط/ زیاد</t>
  </si>
  <si>
    <t>نیاز به نمونه های بیشتر؟ درصورتی که مانده بررسی نشده بیشتر از سطح اهمیت حساب است</t>
  </si>
  <si>
    <t>نیاز نیست</t>
  </si>
  <si>
    <t>میزان پوشش نمونه ها</t>
  </si>
  <si>
    <t>کد حساب</t>
  </si>
  <si>
    <t>سطح اهمیت</t>
  </si>
  <si>
    <t>انتخاب تصادفی</t>
  </si>
  <si>
    <t>نمونه گیری بر اساس واحد پولی</t>
  </si>
  <si>
    <t>انتخاب بی عاقده</t>
  </si>
  <si>
    <t>انتخاب قطعه ای</t>
  </si>
  <si>
    <t>یا انتخاب براساس بیشترین ارزش</t>
  </si>
  <si>
    <t>بارگذاری اطلاعات</t>
  </si>
  <si>
    <t>بارگذاری</t>
  </si>
  <si>
    <t xml:space="preserve">بارگذاری مستندات </t>
  </si>
  <si>
    <t>وضعیت</t>
  </si>
  <si>
    <t>تکمیل شده</t>
  </si>
  <si>
    <t>بدون نیاز به نمونه گیری</t>
  </si>
  <si>
    <t>نام حساب :</t>
  </si>
  <si>
    <t>گردش بدهکار:</t>
  </si>
  <si>
    <t>گردش بستانکار:</t>
  </si>
  <si>
    <t>نوع نمونه گیری :</t>
  </si>
  <si>
    <t>انتخاب بزرگترین اعداد( خواسته)</t>
  </si>
  <si>
    <t>&lt;-- انتخاب کنید</t>
  </si>
  <si>
    <t>نمایش آزمون های تحلیلی</t>
  </si>
  <si>
    <t>انتخاب منظم</t>
  </si>
  <si>
    <t>فاصله مورد نظر</t>
  </si>
  <si>
    <t>فیلدهای این رنگی توسط کاربر تکمیل می شوند</t>
  </si>
  <si>
    <t>فیلد های با این رنگ، توسط سیستم پر شده اند. اطلاعات از سایر بخش ها را به اینجا منتقل می کنند</t>
  </si>
  <si>
    <t>مرحله بعد</t>
  </si>
  <si>
    <t>فیلد های با این رنگ یعنی کاربر میتواند روی آن کلیک کند و یک پنجره جدید ببیند</t>
  </si>
  <si>
    <t>مرحله قبل</t>
  </si>
  <si>
    <t>گردش بستانکار :</t>
  </si>
  <si>
    <t>گردش بدهکار :</t>
  </si>
  <si>
    <t>نوع نمونه گیری:</t>
  </si>
  <si>
    <t>نمونه های انتخابی طی فرایند نمونه گیری</t>
  </si>
  <si>
    <t>نمونه های اضافه شده</t>
  </si>
  <si>
    <t>تایید و حساب بعدی</t>
  </si>
  <si>
    <t>نمونه گیری مجدد</t>
  </si>
  <si>
    <t>آزمون نمونه های انتخابی</t>
  </si>
  <si>
    <t>نام حساب</t>
  </si>
  <si>
    <t>تعداد نمونه مورد نیاز</t>
  </si>
  <si>
    <t>نیاز به اقدام</t>
  </si>
  <si>
    <t>تایید</t>
  </si>
  <si>
    <t>دارد</t>
  </si>
  <si>
    <t>ندارد</t>
  </si>
  <si>
    <t>تعداد تراکنش:</t>
  </si>
  <si>
    <t>آزمون های تحلیلی</t>
  </si>
  <si>
    <t>مانده حساب</t>
  </si>
  <si>
    <t>تعداد تراکنش در حساب</t>
  </si>
  <si>
    <t>میانگین مبلغی تراکنش ها</t>
  </si>
  <si>
    <t>سطح اهمیت پایه</t>
  </si>
  <si>
    <t>سطح اهمیت در رسیدگی</t>
  </si>
  <si>
    <t>اصلا</t>
  </si>
  <si>
    <t>خطای مورد انتظار</t>
  </si>
  <si>
    <t>انتخاب سطح اهمیت پایه به عنوان خطای مورد انتظار</t>
  </si>
  <si>
    <t>مرز نمونه گیری</t>
  </si>
  <si>
    <t>کلیه ارقام بالاتر از این مبلغ جزو نمونه ها انتخاب خواهند شد.</t>
  </si>
  <si>
    <t>bewusste Auswahl</t>
  </si>
  <si>
    <t>Stichprobe</t>
  </si>
  <si>
    <t>statistischer und nichtstatistischer Stichprobenverfahren</t>
  </si>
  <si>
    <t>Bei Anwendung mathematisch-statistischer Regeln muss der APr. in der Stichprobe festgestellte falsche Darstellungen auf die Grundgesamtheit hochrechnen, um einen umfassenden Überblick über das Ausmaß der falschen Darstellungen zu erhalten.</t>
  </si>
  <si>
    <t>Bei einer Stichprobenprüfung können nichtstatistische oder statistische Stichprobenverfahren zugrunde gelegt werden</t>
  </si>
  <si>
    <t>شناخت شرکت</t>
  </si>
  <si>
    <t>مواردی که در این اکسل با رنگ قرمز مشخص شده اند، نیازی نیست که در این مرحله تکمیل شوند</t>
  </si>
  <si>
    <t xml:space="preserve">کلیه ارقام باید بصورت رقم حسایداری قابل مشاهده باشند، یعنی سه رقم سه رقم جدا شوند و عدد اعشاری نداشته باشند </t>
  </si>
  <si>
    <t>لطفا در انجام پروژه حتما به موارد زیر دقت کنید:</t>
  </si>
  <si>
    <t>سند افتتاحیه</t>
  </si>
  <si>
    <t>سایر تراکنش ها</t>
  </si>
  <si>
    <t>1.بارگذاری  اطلاعات</t>
  </si>
  <si>
    <t>2.اطلاعات کلی و شناخت</t>
  </si>
  <si>
    <t>2.1.شناخت شرکت</t>
  </si>
  <si>
    <t>2.2.شناخت کنترل های داخلی</t>
  </si>
  <si>
    <t>2.3.سطح اهمیت</t>
  </si>
  <si>
    <t>نام شرکت</t>
  </si>
  <si>
    <t>نوع شرکت</t>
  </si>
  <si>
    <t>آدرس شرکت</t>
  </si>
  <si>
    <t>آدرس شعب</t>
  </si>
  <si>
    <t>آدرس انبار</t>
  </si>
  <si>
    <t>سال مالی</t>
  </si>
  <si>
    <t>از</t>
  </si>
  <si>
    <t>تا</t>
  </si>
  <si>
    <t>مدیر عامل</t>
  </si>
  <si>
    <t>مستندات بارگذاری شده</t>
  </si>
  <si>
    <t>مشاهده</t>
  </si>
  <si>
    <t>3.آزمون های محتوا و تحلیلی</t>
  </si>
  <si>
    <t>ذخیره و به روز رسانی</t>
  </si>
  <si>
    <t>در حال حاضر سطح اهمیت زیر در نرم افزار معتبر است:</t>
  </si>
  <si>
    <t>مستندات</t>
  </si>
  <si>
    <t>تاریخ بارگذاری</t>
  </si>
  <si>
    <t>ضمایم</t>
  </si>
  <si>
    <t>1400.10.10</t>
  </si>
  <si>
    <t>مستندات 2</t>
  </si>
  <si>
    <t>محاسبات سطح اهمیت</t>
  </si>
  <si>
    <t>1400.10.05</t>
  </si>
  <si>
    <t>مستندات 3</t>
  </si>
  <si>
    <t>1400.09.05</t>
  </si>
  <si>
    <t>مساعده حقوق</t>
  </si>
  <si>
    <t>وام  كاركنان</t>
  </si>
  <si>
    <t>ساير حسابها واسناد دريافتني</t>
  </si>
  <si>
    <t>جاري كاركنان</t>
  </si>
  <si>
    <t>موجودي  انبار مواد اوليه</t>
  </si>
  <si>
    <t xml:space="preserve">موجودي انبار بسته بندي </t>
  </si>
  <si>
    <t xml:space="preserve">موجودي كالاساخته شده </t>
  </si>
  <si>
    <t xml:space="preserve">موجودي كالاي وارداتي </t>
  </si>
  <si>
    <t>موجودي نيمه ساخته</t>
  </si>
  <si>
    <t>انبار تبليغاتي</t>
  </si>
  <si>
    <t>كاردرجريان ساخت</t>
  </si>
  <si>
    <t>بهاي اصلي سفارش</t>
  </si>
  <si>
    <t>هزينه هاي ثبت سفارش</t>
  </si>
  <si>
    <t>هزينه هاي بيمه سفارش</t>
  </si>
  <si>
    <t>هزينه هاي بانكي سفارش</t>
  </si>
  <si>
    <t>حقوق وعوارض بندري</t>
  </si>
  <si>
    <t>هزينه بازرسي</t>
  </si>
  <si>
    <t>هزينه حق العمل ترخيص</t>
  </si>
  <si>
    <t>هزينه حمل</t>
  </si>
  <si>
    <t>ساير هزينه ها</t>
  </si>
  <si>
    <t>هزينه وزارت بهداشت</t>
  </si>
  <si>
    <t>هزينه انبارداري</t>
  </si>
  <si>
    <t>مسدودي سفارش</t>
  </si>
  <si>
    <t>وزارت راه</t>
  </si>
  <si>
    <t>هزينه هاي صرافي سفارشات</t>
  </si>
  <si>
    <t>هزينه نگهداري يخچالي</t>
  </si>
  <si>
    <t>پيش پرداخت هزينه‌هاي جاري</t>
  </si>
  <si>
    <t>پيش پرداخت ماليات</t>
  </si>
  <si>
    <t>پيش پرداخت اجاره</t>
  </si>
  <si>
    <t>پيش پرداخت هزينه سود وكارمزدوامها</t>
  </si>
  <si>
    <t>پيش پرداخت ماليات ارزش افزوده</t>
  </si>
  <si>
    <t>پيش پرداخت عوارض ارزش افزوده</t>
  </si>
  <si>
    <t>ماشين آلات و تجهيزات توليد</t>
  </si>
  <si>
    <t>اثاثيه ومنصوبات</t>
  </si>
  <si>
    <t>نرم افزار</t>
  </si>
  <si>
    <t>خط موبايل</t>
  </si>
  <si>
    <t>هزينه ثبت دارو و برند*</t>
  </si>
  <si>
    <t>هزينه آزمايش تحقيق و توسعه</t>
  </si>
  <si>
    <t>هزينه طراحي تحقيق و توسعه</t>
  </si>
  <si>
    <t xml:space="preserve">مواد اوليه تحقيق و توسعه </t>
  </si>
  <si>
    <t>اقلام بسته بندي تحقيق و توسعه</t>
  </si>
  <si>
    <t xml:space="preserve">هزينه فرمولاسيون تحقيق و توسعه </t>
  </si>
  <si>
    <t>هزينه هاي ترخيص تحقيق و توسعه</t>
  </si>
  <si>
    <t>هزينه هاي ثبت وزارت بهداشت تحقيق و توسعه</t>
  </si>
  <si>
    <t>اياب ذهاب</t>
  </si>
  <si>
    <t>حسابهاي پرداختني</t>
  </si>
  <si>
    <t>اسناد پرداختني ريالي</t>
  </si>
  <si>
    <t>شركا</t>
  </si>
  <si>
    <t>ماليات پرداختني حقوق ودستمزد كاركنان</t>
  </si>
  <si>
    <t>سازمان تامين اجتماعي – حق بيمه پرداختني كاركنان</t>
  </si>
  <si>
    <t>سازمان تامين اجتماعي – حق بيمه پرداختني اشخاص ثالث</t>
  </si>
  <si>
    <t>حقوق ودستمزد پرداختنييي</t>
  </si>
  <si>
    <t>عيدي وپاداش پرداختنييي</t>
  </si>
  <si>
    <t>ماليات ارزش افزوده پرداختي</t>
  </si>
  <si>
    <t>عوارض ارزش افزوده پرداختي</t>
  </si>
  <si>
    <t>ساير حسابهاي پرداختني</t>
  </si>
  <si>
    <t>پيش دريافت فروش محصولات</t>
  </si>
  <si>
    <t>ذخيره ماليات</t>
  </si>
  <si>
    <t>وامهاي دريافتي از بانكها - خريد دين</t>
  </si>
  <si>
    <t>ذخيره ساير هزينه ها</t>
  </si>
  <si>
    <t>ذخيره مزاياي پايان خدمت كاركنان</t>
  </si>
  <si>
    <t>سرمايه</t>
  </si>
  <si>
    <t>سود (زيان ) انباشته</t>
  </si>
  <si>
    <t>فروش محصولات</t>
  </si>
  <si>
    <t>برگشت از فروش  محصولات</t>
  </si>
  <si>
    <t xml:space="preserve">تخفيفات محصولات </t>
  </si>
  <si>
    <t>بهاي تمام‌شده كالاي فروش رفته داخلي محصولات</t>
  </si>
  <si>
    <t>بهاي تمام شده كالاي فروش رفته خارجي محصولات</t>
  </si>
  <si>
    <t>حقوق پايه</t>
  </si>
  <si>
    <t>بيمه سهم كارفرما</t>
  </si>
  <si>
    <t>عيدي و پاداش</t>
  </si>
  <si>
    <t>بازخريد سنوات خدمت كاركنان</t>
  </si>
  <si>
    <t>پذيرايي و آبدارخانه</t>
  </si>
  <si>
    <t>اياب وذهاب</t>
  </si>
  <si>
    <t>هزينه پست و تلفن</t>
  </si>
  <si>
    <t>هزينه هاي عمومي</t>
  </si>
  <si>
    <t>آب و برق و تلفن</t>
  </si>
  <si>
    <t>هزينه حمل و نقل و پيك</t>
  </si>
  <si>
    <t>مصارف و ملزومات</t>
  </si>
  <si>
    <t>اينترنت</t>
  </si>
  <si>
    <t>كتب و آگهي و نشريه</t>
  </si>
  <si>
    <t>هزينه اجاره ساختمان</t>
  </si>
  <si>
    <t>هزينه شارژ ساختمان</t>
  </si>
  <si>
    <t>هزينه نمونه ازمايشي</t>
  </si>
  <si>
    <t>روند هزينه ها</t>
  </si>
  <si>
    <t>هزينه كامپيوتر</t>
  </si>
  <si>
    <t>هزينه ارزش افزوده</t>
  </si>
  <si>
    <t xml:space="preserve">حق عضويت اتاق بازرگاني </t>
  </si>
  <si>
    <t>هزينه هاي دارالترجمه</t>
  </si>
  <si>
    <t>هزينه هاي ثبتي ودفترخانه</t>
  </si>
  <si>
    <t>ساير هزينه هاي كاركنان</t>
  </si>
  <si>
    <t>هزينه سفارشات سوخت شده</t>
  </si>
  <si>
    <t>هزينه جريمه ديركرد پرداختي ها</t>
  </si>
  <si>
    <t>مشاوره حقوقي</t>
  </si>
  <si>
    <t>بيمه</t>
  </si>
  <si>
    <t>خدمات برقي</t>
  </si>
  <si>
    <t>هزينه برچسب اصالت كالاي توليدي</t>
  </si>
  <si>
    <t>اجرت ساخت دارو</t>
  </si>
  <si>
    <t>هزينه حمل سربار</t>
  </si>
  <si>
    <t>هزينه هاي آزمايشگاه *</t>
  </si>
  <si>
    <t xml:space="preserve">ساير هزينه هاي عملياتي </t>
  </si>
  <si>
    <t>هزينه حمل مواد اوليه</t>
  </si>
  <si>
    <t>هزينه اياب ذهاب توليد</t>
  </si>
  <si>
    <t>هزينه حمل اقلام بسته بندي</t>
  </si>
  <si>
    <t>هزينه هاي نمايشگاه-غرفه</t>
  </si>
  <si>
    <t>هزينه بازاريابي و تبليغات</t>
  </si>
  <si>
    <t>هزينه بازاريابي (سمپل)</t>
  </si>
  <si>
    <t>هزينه هاي متفرقه توزيع وفروش</t>
  </si>
  <si>
    <t>هزينه نمايشگاه-تجهيزات غرفه</t>
  </si>
  <si>
    <t>اياب ذهاب پرسنل فروش</t>
  </si>
  <si>
    <t>هزينه طراحي</t>
  </si>
  <si>
    <t>هزينه نمايشكاه-بليط سفر</t>
  </si>
  <si>
    <t>پوستر و رولاپ</t>
  </si>
  <si>
    <t>هزينه ايونت و سمينارو وبينار واحد فروش</t>
  </si>
  <si>
    <t>هزينه كنگره</t>
  </si>
  <si>
    <t>بروشور تبليغاتي</t>
  </si>
  <si>
    <t>ساير اقلام تبيغاتي</t>
  </si>
  <si>
    <t>آگهي تبليغاتي</t>
  </si>
  <si>
    <t>ساير هزينه هاي فروش</t>
  </si>
  <si>
    <t>نوت تبليغاتي</t>
  </si>
  <si>
    <t>هزينه تعمير و نگهداري ساختمان</t>
  </si>
  <si>
    <t>هزينه تعمير و نگهداري تاسيسات</t>
  </si>
  <si>
    <t>هزينه تعمير و نگهداري اثاثه و منصوبات</t>
  </si>
  <si>
    <t>هزينه آموزش پرسنل</t>
  </si>
  <si>
    <t xml:space="preserve">سفر،اقامت </t>
  </si>
  <si>
    <t>هزينه جريمه كنسلي پرسنل</t>
  </si>
  <si>
    <t>هزينه اياب ذهاب ماموريت پرسنل</t>
  </si>
  <si>
    <t>هزينه بليط پرسنل</t>
  </si>
  <si>
    <t>هزينه پاداش و هداياي پرسنل</t>
  </si>
  <si>
    <t>هزينه پذيرايي و نهار پرسنل</t>
  </si>
  <si>
    <t>كارت ويزيت پرسنل</t>
  </si>
  <si>
    <t>ساير هزينه ها پرسنل</t>
  </si>
  <si>
    <t>هزينه سود وكارمزد وامها</t>
  </si>
  <si>
    <t>هزينه كارمزد خدمات بانكي</t>
  </si>
  <si>
    <t>هزينه جريمه دير كرد وامها</t>
  </si>
  <si>
    <t>هزينه هاي متفرقه مالي</t>
  </si>
  <si>
    <t>سود و زيان ناشي از تسعير ارز</t>
  </si>
  <si>
    <t>درآمد حاصل از سود بانكي</t>
  </si>
  <si>
    <t>ساير درآمدها</t>
  </si>
  <si>
    <t>ساير درامدهاي ناشي كنسلي بليط</t>
  </si>
  <si>
    <t>ساير درامدهاي ناشي از كنسلي هتل</t>
  </si>
  <si>
    <t>اسناد تضميني دريافتي از كاركنان</t>
  </si>
  <si>
    <t>اسناد تضميني شركت پخش دارو</t>
  </si>
  <si>
    <t>اسنادتضميني بابت سفارشات</t>
  </si>
  <si>
    <t>اسناد تضميني بابت تسهيلات مالي دريافتي</t>
  </si>
  <si>
    <t>اسناد تضميني (ساير)</t>
  </si>
  <si>
    <t>طرف حساب انتظامي</t>
  </si>
  <si>
    <t>3.1.آزمون های تحلیلی</t>
  </si>
  <si>
    <t>سال قبل</t>
  </si>
  <si>
    <t>سال جاری</t>
  </si>
  <si>
    <t>تغییرات</t>
  </si>
  <si>
    <t>نسبت مانده به تراز</t>
  </si>
  <si>
    <t>نسبت مانده به فروش</t>
  </si>
  <si>
    <t>جمع گردش بدهکار</t>
  </si>
  <si>
    <t>جمع گردش بستانکار</t>
  </si>
  <si>
    <t xml:space="preserve">بیشترین مبلغ تراکنش </t>
  </si>
  <si>
    <t>کمترین مبلغ تراکنش</t>
  </si>
  <si>
    <t>قابل قبول</t>
  </si>
  <si>
    <t>نوسان شدید</t>
  </si>
  <si>
    <t>طرف حساب</t>
  </si>
  <si>
    <t>آنالیز طرف حساب ها:</t>
  </si>
  <si>
    <t>انتخاب بی قاعده</t>
  </si>
  <si>
    <t>مانده افتتاحیه</t>
  </si>
  <si>
    <t>تعداد نمونه انتخابی</t>
  </si>
  <si>
    <t>3.3.آزمون نمونه های انتخابی</t>
  </si>
  <si>
    <t>پس از بررسی این تراکنش و مشاهده مستندات مشخص شد که سند حسابداری بدرستی در دفاتر ثبت نشده است و همچنین ...</t>
  </si>
  <si>
    <t>بارگذاری مستندات</t>
  </si>
  <si>
    <t>اضافه کردن</t>
  </si>
  <si>
    <t>****</t>
  </si>
  <si>
    <t>کد حساب :</t>
  </si>
  <si>
    <t>سند حسابداری :</t>
  </si>
  <si>
    <t>نکات رسیدگی:</t>
  </si>
  <si>
    <t>شرح سند</t>
  </si>
  <si>
    <t>بارگذاری  شد</t>
  </si>
  <si>
    <t>کادر های  سبز، توضیحات مربوط به هر قسمت می باشند. نیاز به تعبیه آنها در نرم افزار نیست، ولیکن در مرحله برنامه نویسی باید حتما به آنها توجه شود.</t>
  </si>
  <si>
    <t>تب "شروع" صفحه اول نرم افزار می باشد.</t>
  </si>
  <si>
    <t>لیست حساب های سال قبل</t>
  </si>
  <si>
    <t>لیست حسابهای سال جاری</t>
  </si>
  <si>
    <t>لیست تراکنش های سال جاری</t>
  </si>
  <si>
    <t>در این قسمت لیست حسابهای سال جاری بارگذاری خواهد شد</t>
  </si>
  <si>
    <t>در این قسمت فقط سند افتتاحیه سال جاری بارگذاری خواهد شد</t>
  </si>
  <si>
    <t>در این قسمت لیست تراکنش های سال جاری بارگذاری خواهد شد</t>
  </si>
  <si>
    <t>در این قسمت لیست حسابهای سال قبل بارگذاری خواهد شد</t>
  </si>
  <si>
    <t>نمایش حساب</t>
  </si>
  <si>
    <t>3.2.نمایش حسابها و نمونه گیری</t>
  </si>
  <si>
    <t>نمایش حسابها و نمونه گیری</t>
  </si>
  <si>
    <t>نمونه ها:</t>
  </si>
  <si>
    <t>نمایش مستندات</t>
  </si>
  <si>
    <t xml:space="preserve">جمع </t>
  </si>
  <si>
    <t>نمایش</t>
  </si>
  <si>
    <t>سایر اقلام رسیدگی نشده</t>
  </si>
  <si>
    <t>جمع گردش حساب</t>
  </si>
  <si>
    <t>**</t>
  </si>
  <si>
    <t>نوسانات قابل قبول</t>
  </si>
  <si>
    <t>درصد تغییرات</t>
  </si>
  <si>
    <t>بین x% تا y%</t>
  </si>
  <si>
    <t>جمع کل نمونه ها</t>
  </si>
  <si>
    <t>رسیدگی</t>
  </si>
  <si>
    <t>تکمیل است</t>
  </si>
  <si>
    <t>ناقص است</t>
  </si>
  <si>
    <t>عنوان حساب</t>
  </si>
  <si>
    <t>مانده سال جاری</t>
  </si>
  <si>
    <t>مانده سال قبل</t>
  </si>
  <si>
    <t>در صد تغییرات</t>
  </si>
  <si>
    <t>خروج</t>
  </si>
  <si>
    <t>رسیدگی کامل شد؟</t>
  </si>
  <si>
    <t>حسابهای ترازنامه ای:</t>
  </si>
  <si>
    <t>حسابهای سود و زیانی:</t>
  </si>
  <si>
    <t>آزمون تحلیلی حساب</t>
  </si>
  <si>
    <t>روش اول:</t>
  </si>
  <si>
    <t>روش دوم:</t>
  </si>
  <si>
    <t>انتخاب  بزرگترین عدد(خواسته)</t>
  </si>
  <si>
    <t>سایر روش ها پس از انتخاب مجری، در اختیار مجری پروژه قرار خواهد گرفت.</t>
  </si>
  <si>
    <t>همه صفحات به هم لینک شده اند. سلول هایی که حاوی لینک هستند، براحتی در هر صفحه قابل مشاهده هستند.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</si>
</sst>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_(* \(#,##0\);_(* &quot;-&quot;??_);_(@_)"/>
  </numFmts>
  <fonts count="21" x14ac:knownFonts="1">
    <font>
      <sz val="11"/>
      <color theme="1"/>
      <name val="Calibri"/>
      <family val="2"/>
      <scheme val="minor"/>
    </font>
    <font>
      <u/>
      <sz val="11"/>
      <color theme="10"/>
      <name val="Calibri"/>
      <family val="2"/>
      <scheme val="minor"/>
    </font>
    <font>
      <sz val="11"/>
      <color indexed="8"/>
      <name val="Calibri"/>
      <family val="2"/>
      <charset val="178"/>
    </font>
    <font>
      <sz val="8.25"/>
      <color indexed="8"/>
      <name val="Tahoma"/>
    </font>
    <font>
      <sz val="11"/>
      <color theme="1"/>
      <name val="Calibri"/>
      <family val="2"/>
      <scheme val="minor"/>
    </font>
    <font>
      <sz val="9"/>
      <color indexed="81"/>
      <name val="Segoe UI"/>
    </font>
    <font>
      <b/>
      <sz val="9"/>
      <color indexed="81"/>
      <name val="Segoe UI"/>
    </font>
    <font>
      <b/>
      <sz val="11"/>
      <color theme="1"/>
      <name val="Calibri"/>
      <family val="2"/>
      <scheme val="minor"/>
    </font>
    <font>
      <sz val="11"/>
      <name val="Calibri"/>
      <family val="2"/>
      <scheme val="minor"/>
    </font>
    <font>
      <sz val="8.25"/>
      <color indexed="8"/>
      <name val="Tahoma"/>
      <family val="2"/>
    </font>
    <font>
      <sz val="11"/>
      <color theme="4"/>
      <name val="Calibri"/>
      <family val="2"/>
      <scheme val="minor"/>
    </font>
    <font>
      <sz val="11"/>
      <color rgb="FF00B0F0"/>
      <name val="Calibri"/>
      <family val="2"/>
      <scheme val="minor"/>
    </font>
    <font>
      <b/>
      <sz val="12"/>
      <color theme="1"/>
      <name val="Calibri"/>
      <family val="2"/>
      <scheme val="minor"/>
    </font>
    <font>
      <sz val="8"/>
      <name val="Calibri"/>
      <family val="2"/>
      <scheme val="minor"/>
    </font>
    <font>
      <sz val="11"/>
      <color rgb="FF006100"/>
      <name val="Calibri"/>
      <family val="2"/>
      <scheme val="minor"/>
    </font>
    <font>
      <sz val="11"/>
      <color rgb="FF9C5700"/>
      <name val="Calibri"/>
      <family val="2"/>
      <scheme val="minor"/>
    </font>
    <font>
      <sz val="8.25"/>
      <color rgb="FF000000"/>
      <name val="Tahoma"/>
    </font>
    <font>
      <b/>
      <u/>
      <sz val="14"/>
      <color theme="10"/>
      <name val="Calibri"/>
      <family val="2"/>
      <scheme val="minor"/>
    </font>
    <font>
      <u/>
      <sz val="14"/>
      <color theme="10"/>
      <name val="Calibri"/>
      <family val="2"/>
      <scheme val="minor"/>
    </font>
    <font>
      <u/>
      <sz val="16"/>
      <color theme="10"/>
      <name val="Calibri"/>
      <family val="2"/>
      <scheme val="minor"/>
    </font>
    <font>
      <sz val="12"/>
      <color theme="4"/>
      <name val="Calibri"/>
      <family val="2"/>
      <scheme val="minor"/>
    </font>
  </fonts>
  <fills count="16">
    <fill>
      <patternFill patternType="none"/>
    </fill>
    <fill>
      <patternFill patternType="gray125"/>
    </fill>
    <fill>
      <patternFill patternType="solid">
        <fgColor rgb="FFF5F5F6"/>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rgb="FFC6EFCE"/>
      </patternFill>
    </fill>
    <fill>
      <patternFill patternType="solid">
        <fgColor rgb="FFFFEB9C"/>
      </patternFill>
    </fill>
    <fill>
      <patternFill patternType="solid">
        <fgColor rgb="FFFF0000"/>
        <bgColor indexed="64"/>
      </patternFill>
    </fill>
    <fill>
      <patternFill patternType="solid">
        <fgColor rgb="FFF5F5F6"/>
        <bgColor rgb="FF000000"/>
      </patternFill>
    </fill>
    <fill>
      <patternFill patternType="solid">
        <fgColor theme="7"/>
        <bgColor indexed="64"/>
      </patternFill>
    </fill>
    <fill>
      <patternFill patternType="solid">
        <fgColor theme="4" tint="0.79998168889431442"/>
        <bgColor indexed="64"/>
      </patternFill>
    </fill>
    <fill>
      <patternFill patternType="solid">
        <fgColor theme="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6">
    <xf numFmtId="0" fontId="0" fillId="0" borderId="0"/>
    <xf numFmtId="0" fontId="1" fillId="0" borderId="0" applyNumberFormat="0" applyFill="0" applyBorder="0" applyAlignment="0" applyProtection="0"/>
    <xf numFmtId="0" fontId="2" fillId="0" borderId="0"/>
    <xf numFmtId="164" fontId="4" fillId="0" borderId="0" applyFont="0" applyFill="0" applyBorder="0" applyAlignment="0" applyProtection="0"/>
    <xf numFmtId="0" fontId="14" fillId="9" borderId="0" applyNumberFormat="0" applyBorder="0" applyAlignment="0" applyProtection="0"/>
    <xf numFmtId="0" fontId="15" fillId="10" borderId="0" applyNumberFormat="0" applyBorder="0" applyAlignment="0" applyProtection="0"/>
  </cellStyleXfs>
  <cellXfs count="122">
    <xf numFmtId="0" fontId="0" fillId="0" borderId="0" xfId="0"/>
    <xf numFmtId="0" fontId="1" fillId="0" borderId="0" xfId="1"/>
    <xf numFmtId="0" fontId="1" fillId="0" borderId="0" xfId="1" applyFill="1"/>
    <xf numFmtId="3" fontId="3" fillId="0" borderId="0" xfId="2" applyNumberFormat="1" applyFont="1"/>
    <xf numFmtId="165" fontId="0" fillId="0" borderId="0" xfId="3" applyNumberFormat="1"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9" fontId="0" fillId="0" borderId="0" xfId="0" applyNumberFormat="1"/>
    <xf numFmtId="0" fontId="0" fillId="0" borderId="5" xfId="0" applyBorder="1" applyAlignment="1">
      <alignment horizontal="center"/>
    </xf>
    <xf numFmtId="0" fontId="0" fillId="0" borderId="9" xfId="0" applyBorder="1"/>
    <xf numFmtId="0" fontId="7" fillId="3" borderId="0" xfId="0" applyFont="1" applyFill="1"/>
    <xf numFmtId="0" fontId="0" fillId="0" borderId="15" xfId="0" applyBorder="1"/>
    <xf numFmtId="0" fontId="0" fillId="0" borderId="21" xfId="0" applyBorder="1"/>
    <xf numFmtId="3" fontId="3" fillId="0" borderId="22" xfId="2" applyNumberFormat="1" applyFont="1" applyBorder="1"/>
    <xf numFmtId="0" fontId="0" fillId="0" borderId="22" xfId="0" applyBorder="1"/>
    <xf numFmtId="0" fontId="0" fillId="0" borderId="23" xfId="0" applyBorder="1"/>
    <xf numFmtId="0" fontId="0" fillId="4" borderId="0" xfId="0" applyFill="1"/>
    <xf numFmtId="0" fontId="0" fillId="4" borderId="9" xfId="0" applyFill="1" applyBorder="1"/>
    <xf numFmtId="0" fontId="0" fillId="0" borderId="14" xfId="0" applyBorder="1"/>
    <xf numFmtId="0" fontId="0" fillId="0" borderId="0" xfId="0" applyAlignment="1">
      <alignment horizontal="left"/>
    </xf>
    <xf numFmtId="0" fontId="0" fillId="0" borderId="0" xfId="0" applyAlignment="1">
      <alignment horizontal="left" readingOrder="2"/>
    </xf>
    <xf numFmtId="0" fontId="0" fillId="6" borderId="0" xfId="0" applyFill="1"/>
    <xf numFmtId="0" fontId="0" fillId="7" borderId="0" xfId="0" applyFill="1"/>
    <xf numFmtId="0" fontId="0" fillId="0" borderId="0" xfId="0" applyAlignment="1">
      <alignment readingOrder="2"/>
    </xf>
    <xf numFmtId="0" fontId="1" fillId="6" borderId="4" xfId="1" applyFill="1" applyBorder="1"/>
    <xf numFmtId="0" fontId="1" fillId="6" borderId="0" xfId="1" applyFill="1" applyBorder="1"/>
    <xf numFmtId="0" fontId="12" fillId="0" borderId="4" xfId="0" applyFont="1" applyBorder="1"/>
    <xf numFmtId="165" fontId="0" fillId="0" borderId="2" xfId="3" applyNumberFormat="1" applyFont="1" applyBorder="1"/>
    <xf numFmtId="165" fontId="0" fillId="0" borderId="0" xfId="3" applyNumberFormat="1" applyFont="1" applyBorder="1"/>
    <xf numFmtId="165" fontId="11" fillId="0" borderId="0" xfId="3" applyNumberFormat="1" applyFont="1" applyBorder="1" applyAlignment="1">
      <alignment horizontal="center"/>
    </xf>
    <xf numFmtId="165" fontId="0" fillId="0" borderId="7" xfId="3" applyNumberFormat="1" applyFont="1" applyBorder="1"/>
    <xf numFmtId="0" fontId="0" fillId="4" borderId="2" xfId="0" applyFill="1" applyBorder="1"/>
    <xf numFmtId="0" fontId="8" fillId="0" borderId="0" xfId="1" applyFont="1" applyFill="1"/>
    <xf numFmtId="0" fontId="0" fillId="11" borderId="0" xfId="0" applyFill="1"/>
    <xf numFmtId="3" fontId="14" fillId="9" borderId="0" xfId="4" applyNumberFormat="1"/>
    <xf numFmtId="0" fontId="15" fillId="10" borderId="0" xfId="5"/>
    <xf numFmtId="164" fontId="15" fillId="10" borderId="0" xfId="3" applyFont="1" applyFill="1"/>
    <xf numFmtId="2" fontId="15" fillId="10" borderId="0" xfId="5" applyNumberFormat="1"/>
    <xf numFmtId="0" fontId="0" fillId="11" borderId="0" xfId="0" applyFill="1" applyAlignment="1">
      <alignment horizontal="right" readingOrder="2"/>
    </xf>
    <xf numFmtId="0" fontId="0" fillId="0" borderId="0" xfId="0" applyAlignment="1">
      <alignment horizontal="right" readingOrder="2"/>
    </xf>
    <xf numFmtId="165" fontId="11" fillId="0" borderId="7" xfId="3" applyNumberFormat="1" applyFont="1" applyBorder="1" applyAlignment="1">
      <alignment horizontal="center"/>
    </xf>
    <xf numFmtId="0" fontId="0" fillId="0" borderId="9" xfId="0" applyBorder="1" applyAlignment="1">
      <alignment horizontal="center" vertical="center"/>
    </xf>
    <xf numFmtId="0" fontId="1" fillId="6" borderId="0" xfId="1" applyFill="1"/>
    <xf numFmtId="0" fontId="8" fillId="0" borderId="0" xfId="1" applyFont="1" applyFill="1" applyAlignment="1">
      <alignment horizontal="right" readingOrder="2"/>
    </xf>
    <xf numFmtId="0" fontId="1" fillId="6" borderId="25" xfId="1" applyFill="1" applyBorder="1" applyAlignment="1">
      <alignment horizontal="center"/>
    </xf>
    <xf numFmtId="0" fontId="1" fillId="6" borderId="26" xfId="1" applyFill="1" applyBorder="1" applyAlignment="1">
      <alignment horizontal="center"/>
    </xf>
    <xf numFmtId="0" fontId="1" fillId="6" borderId="0" xfId="1" applyFill="1"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10" fillId="0" borderId="3" xfId="0" applyFont="1" applyBorder="1" applyAlignment="1">
      <alignment horizontal="center"/>
    </xf>
    <xf numFmtId="0" fontId="10" fillId="0" borderId="8" xfId="0" applyFont="1" applyBorder="1" applyAlignment="1">
      <alignment horizontal="center"/>
    </xf>
    <xf numFmtId="0" fontId="0" fillId="14" borderId="0" xfId="0" applyFill="1"/>
    <xf numFmtId="0" fontId="1" fillId="0" borderId="9" xfId="1" applyBorder="1"/>
    <xf numFmtId="0" fontId="0" fillId="0" borderId="27" xfId="0" applyBorder="1" applyAlignment="1">
      <alignment horizontal="center"/>
    </xf>
    <xf numFmtId="0" fontId="0" fillId="0" borderId="0" xfId="0" applyBorder="1"/>
    <xf numFmtId="0" fontId="0" fillId="4" borderId="0" xfId="0" applyFill="1" applyBorder="1"/>
    <xf numFmtId="0" fontId="1" fillId="6" borderId="5" xfId="1" applyFill="1"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17" fillId="0" borderId="0" xfId="1" applyFont="1"/>
    <xf numFmtId="0" fontId="18" fillId="0" borderId="0" xfId="1" applyFont="1"/>
    <xf numFmtId="0" fontId="19" fillId="0" borderId="0" xfId="1" applyFont="1"/>
    <xf numFmtId="0" fontId="3" fillId="0" borderId="9" xfId="2" applyFont="1" applyBorder="1"/>
    <xf numFmtId="3" fontId="3" fillId="0" borderId="9" xfId="2" applyNumberFormat="1" applyFont="1" applyBorder="1"/>
    <xf numFmtId="3" fontId="9" fillId="0" borderId="9" xfId="2" applyNumberFormat="1" applyFont="1" applyBorder="1"/>
    <xf numFmtId="3" fontId="1" fillId="0" borderId="9" xfId="1" applyNumberFormat="1" applyBorder="1"/>
    <xf numFmtId="3" fontId="9" fillId="5" borderId="9" xfId="2" applyNumberFormat="1" applyFont="1" applyFill="1" applyBorder="1"/>
    <xf numFmtId="0" fontId="3" fillId="2" borderId="9" xfId="2" applyFont="1" applyFill="1" applyBorder="1"/>
    <xf numFmtId="3" fontId="3" fillId="2" borderId="9" xfId="2" applyNumberFormat="1" applyFont="1" applyFill="1" applyBorder="1"/>
    <xf numFmtId="3" fontId="1" fillId="8" borderId="9" xfId="1" applyNumberFormat="1" applyFill="1" applyBorder="1"/>
    <xf numFmtId="0" fontId="16" fillId="0" borderId="9" xfId="0" applyFont="1" applyBorder="1" applyAlignment="1">
      <alignment readingOrder="1"/>
    </xf>
    <xf numFmtId="0" fontId="16" fillId="0" borderId="9" xfId="0" applyFont="1" applyBorder="1" applyAlignment="1">
      <alignment wrapText="1" readingOrder="2"/>
    </xf>
    <xf numFmtId="3" fontId="16" fillId="0" borderId="9" xfId="0" applyNumberFormat="1" applyFont="1" applyBorder="1" applyAlignment="1">
      <alignment readingOrder="1"/>
    </xf>
    <xf numFmtId="0" fontId="16" fillId="12" borderId="9" xfId="0" applyFont="1" applyFill="1" applyBorder="1" applyAlignment="1">
      <alignment readingOrder="1"/>
    </xf>
    <xf numFmtId="0" fontId="16" fillId="12" borderId="9" xfId="0" applyFont="1" applyFill="1" applyBorder="1" applyAlignment="1">
      <alignment wrapText="1" readingOrder="2"/>
    </xf>
    <xf numFmtId="3" fontId="16" fillId="12" borderId="9" xfId="0" applyNumberFormat="1" applyFont="1" applyFill="1" applyBorder="1" applyAlignment="1">
      <alignment readingOrder="1"/>
    </xf>
    <xf numFmtId="0" fontId="0" fillId="0" borderId="0" xfId="0" applyFill="1" applyAlignment="1">
      <alignment horizontal="right" readingOrder="2"/>
    </xf>
    <xf numFmtId="0" fontId="0" fillId="0" borderId="0" xfId="0" applyFill="1"/>
    <xf numFmtId="0" fontId="0" fillId="13" borderId="2" xfId="0" applyFill="1" applyBorder="1"/>
    <xf numFmtId="0" fontId="0" fillId="13" borderId="0" xfId="0" applyFill="1" applyBorder="1"/>
    <xf numFmtId="0" fontId="10" fillId="0" borderId="5" xfId="0" applyFont="1" applyBorder="1" applyAlignment="1">
      <alignment horizontal="center"/>
    </xf>
    <xf numFmtId="0" fontId="19" fillId="0" borderId="1" xfId="1" applyFont="1" applyFill="1" applyBorder="1" applyAlignment="1">
      <alignment horizontal="right" readingOrder="2"/>
    </xf>
    <xf numFmtId="0" fontId="3" fillId="2" borderId="14" xfId="2" applyFont="1" applyFill="1" applyBorder="1"/>
    <xf numFmtId="0" fontId="3" fillId="0" borderId="14" xfId="2" applyFont="1" applyBorder="1"/>
    <xf numFmtId="0" fontId="0" fillId="0" borderId="0" xfId="0" applyBorder="1" applyAlignment="1">
      <alignment horizontal="right" vertical="top"/>
    </xf>
    <xf numFmtId="0" fontId="0" fillId="0" borderId="5" xfId="0" applyBorder="1" applyAlignment="1">
      <alignment horizontal="right" vertical="top"/>
    </xf>
    <xf numFmtId="0" fontId="0" fillId="6" borderId="0" xfId="0" applyFill="1" applyBorder="1"/>
    <xf numFmtId="0" fontId="20" fillId="6" borderId="0" xfId="0" applyFont="1" applyFill="1" applyBorder="1"/>
    <xf numFmtId="0" fontId="0" fillId="0" borderId="12" xfId="0" applyFill="1" applyBorder="1"/>
    <xf numFmtId="9" fontId="0" fillId="0" borderId="12" xfId="0" applyNumberFormat="1" applyFill="1" applyBorder="1"/>
    <xf numFmtId="0" fontId="0" fillId="0" borderId="13" xfId="0" applyFill="1" applyBorder="1"/>
    <xf numFmtId="0" fontId="0" fillId="0" borderId="9" xfId="0" applyFill="1" applyBorder="1" applyAlignment="1">
      <alignment horizontal="center" vertical="center"/>
    </xf>
    <xf numFmtId="0" fontId="0" fillId="0" borderId="9" xfId="0" applyFill="1" applyBorder="1"/>
    <xf numFmtId="9" fontId="0" fillId="0" borderId="9" xfId="0" applyNumberFormat="1" applyFill="1" applyBorder="1"/>
    <xf numFmtId="0" fontId="0" fillId="0" borderId="15" xfId="0" applyFill="1" applyBorder="1"/>
    <xf numFmtId="0" fontId="0" fillId="0" borderId="10" xfId="0" applyFill="1" applyBorder="1" applyAlignment="1">
      <alignment horizontal="center" vertical="center"/>
    </xf>
    <xf numFmtId="0" fontId="0" fillId="0" borderId="10" xfId="0" applyFill="1" applyBorder="1"/>
    <xf numFmtId="0" fontId="0" fillId="0" borderId="20" xfId="0" applyFill="1" applyBorder="1"/>
    <xf numFmtId="0" fontId="8" fillId="0" borderId="11" xfId="0" applyFont="1" applyFill="1" applyBorder="1" applyAlignment="1">
      <alignment horizontal="center" vertical="center"/>
    </xf>
    <xf numFmtId="0" fontId="0" fillId="0" borderId="12" xfId="0" applyFill="1" applyBorder="1" applyAlignment="1">
      <alignment horizontal="center"/>
    </xf>
    <xf numFmtId="0" fontId="8" fillId="0" borderId="14" xfId="0" applyFont="1" applyFill="1" applyBorder="1" applyAlignment="1">
      <alignment horizontal="center" vertical="center"/>
    </xf>
    <xf numFmtId="0" fontId="0" fillId="0" borderId="9" xfId="0" applyFill="1" applyBorder="1" applyAlignment="1">
      <alignment horizontal="center"/>
    </xf>
    <xf numFmtId="0" fontId="8" fillId="0" borderId="10" xfId="0" applyFont="1" applyFill="1" applyBorder="1" applyAlignment="1">
      <alignment horizontal="center"/>
    </xf>
    <xf numFmtId="0" fontId="8" fillId="0" borderId="16" xfId="0" applyFont="1" applyFill="1" applyBorder="1" applyAlignment="1">
      <alignment horizontal="center" vertical="center"/>
    </xf>
    <xf numFmtId="0" fontId="8" fillId="0" borderId="24" xfId="0" applyFont="1" applyFill="1" applyBorder="1" applyAlignment="1">
      <alignment horizontal="center"/>
    </xf>
    <xf numFmtId="0" fontId="8" fillId="0" borderId="17" xfId="0" applyFont="1" applyFill="1" applyBorder="1"/>
    <xf numFmtId="0" fontId="0" fillId="0" borderId="17" xfId="0" applyFill="1" applyBorder="1"/>
    <xf numFmtId="0" fontId="0" fillId="0" borderId="18" xfId="0" applyFill="1" applyBorder="1"/>
    <xf numFmtId="9" fontId="0" fillId="15" borderId="12" xfId="0" applyNumberFormat="1" applyFill="1" applyBorder="1"/>
    <xf numFmtId="0" fontId="0" fillId="15" borderId="12" xfId="0" applyFill="1" applyBorder="1"/>
    <xf numFmtId="0" fontId="0" fillId="15" borderId="12" xfId="0" applyFill="1" applyBorder="1" applyAlignment="1">
      <alignment horizontal="center" vertical="center"/>
    </xf>
    <xf numFmtId="0" fontId="0" fillId="15" borderId="9" xfId="0" applyFill="1" applyBorder="1" applyAlignment="1">
      <alignment horizontal="center" vertical="center"/>
    </xf>
    <xf numFmtId="0" fontId="0" fillId="15" borderId="11" xfId="0" applyFill="1" applyBorder="1" applyAlignment="1">
      <alignment horizontal="center" vertical="center"/>
    </xf>
    <xf numFmtId="0" fontId="0" fillId="15" borderId="14" xfId="0" applyFill="1" applyBorder="1" applyAlignment="1">
      <alignment horizontal="center" vertical="center"/>
    </xf>
    <xf numFmtId="0" fontId="0" fillId="15" borderId="19" xfId="0" applyFill="1" applyBorder="1" applyAlignment="1">
      <alignment horizontal="center" vertical="center"/>
    </xf>
  </cellXfs>
  <cellStyles count="6">
    <cellStyle name="Gut" xfId="4" builtinId="26"/>
    <cellStyle name="Komma" xfId="3" builtinId="3"/>
    <cellStyle name="Link" xfId="1" builtinId="8"/>
    <cellStyle name="Neutral" xfId="5" builtinId="28"/>
    <cellStyle name="Standard" xfId="0" builtinId="0"/>
    <cellStyle name="Standard 2" xfId="2" xr:uid="{CC07BE08-5F98-4E34-85D3-24EEF82E00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28575</xdr:colOff>
      <xdr:row>1</xdr:row>
      <xdr:rowOff>47625</xdr:rowOff>
    </xdr:from>
    <xdr:ext cx="495300" cy="188450"/>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344B14F5-8A4C-4550-7179-B4E84B2B2898}"/>
                </a:ext>
              </a:extLst>
            </xdr:cNvPr>
            <xdr:cNvSpPr txBox="1"/>
          </xdr:nvSpPr>
          <xdr:spPr>
            <a:xfrm flipH="1">
              <a:off x="12477407100" y="47625"/>
              <a:ext cx="495300" cy="18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r" rtl="1"/>
              <a14:m>
                <m:oMathPara xmlns:m="http://schemas.openxmlformats.org/officeDocument/2006/math">
                  <m:oMathParaPr>
                    <m:jc m:val="centerGroup"/>
                  </m:oMathParaPr>
                  <m:oMath xmlns:m="http://schemas.openxmlformats.org/officeDocument/2006/math">
                    <m:r>
                      <a:rPr lang="de-DE" sz="1100" i="1">
                        <a:latin typeface="Cambria Math" panose="02040503050406030204" pitchFamily="18" charset="0"/>
                        <a:ea typeface="Cambria Math" panose="02040503050406030204" pitchFamily="18" charset="0"/>
                      </a:rPr>
                      <m:t>√</m:t>
                    </m:r>
                  </m:oMath>
                </m:oMathPara>
              </a14:m>
              <a:endParaRPr lang="de-DE" sz="1100"/>
            </a:p>
          </xdr:txBody>
        </xdr:sp>
      </mc:Choice>
      <mc:Fallback xmlns="">
        <xdr:sp macro="" textlink="">
          <xdr:nvSpPr>
            <xdr:cNvPr id="2" name="Textfeld 1">
              <a:extLst>
                <a:ext uri="{FF2B5EF4-FFF2-40B4-BE49-F238E27FC236}">
                  <a16:creationId xmlns:a16="http://schemas.microsoft.com/office/drawing/2014/main" id="{344B14F5-8A4C-4550-7179-B4E84B2B2898}"/>
                </a:ext>
              </a:extLst>
            </xdr:cNvPr>
            <xdr:cNvSpPr txBox="1"/>
          </xdr:nvSpPr>
          <xdr:spPr>
            <a:xfrm flipH="1">
              <a:off x="12477407100" y="47625"/>
              <a:ext cx="495300" cy="18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r" rtl="1"/>
              <a:r>
                <a:rPr lang="de-DE" sz="1100" i="0">
                  <a:latin typeface="Cambria Math" panose="02040503050406030204" pitchFamily="18" charset="0"/>
                  <a:ea typeface="Cambria Math" panose="02040503050406030204" pitchFamily="18" charset="0"/>
                </a:rPr>
                <a:t>√</a:t>
              </a:r>
              <a:endParaRPr lang="de-DE" sz="1100"/>
            </a:p>
          </xdr:txBody>
        </xdr:sp>
      </mc:Fallback>
    </mc:AlternateContent>
    <xdr:clientData/>
  </xdr:oneCellAnchor>
  <xdr:twoCellAnchor>
    <xdr:from>
      <xdr:col>10</xdr:col>
      <xdr:colOff>295275</xdr:colOff>
      <xdr:row>1</xdr:row>
      <xdr:rowOff>57150</xdr:rowOff>
    </xdr:from>
    <xdr:to>
      <xdr:col>10</xdr:col>
      <xdr:colOff>514350</xdr:colOff>
      <xdr:row>2</xdr:row>
      <xdr:rowOff>19050</xdr:rowOff>
    </xdr:to>
    <xdr:cxnSp macro="">
      <xdr:nvCxnSpPr>
        <xdr:cNvPr id="5" name="Gerader Verbinder 4">
          <a:extLst>
            <a:ext uri="{FF2B5EF4-FFF2-40B4-BE49-F238E27FC236}">
              <a16:creationId xmlns:a16="http://schemas.microsoft.com/office/drawing/2014/main" id="{EE3EB928-CA21-DB51-608A-B426EB522C16}"/>
            </a:ext>
          </a:extLst>
        </xdr:cNvPr>
        <xdr:cNvCxnSpPr/>
      </xdr:nvCxnSpPr>
      <xdr:spPr>
        <a:xfrm flipH="1">
          <a:off x="12476654625" y="57150"/>
          <a:ext cx="219075"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304800</xdr:colOff>
      <xdr:row>1</xdr:row>
      <xdr:rowOff>47625</xdr:rowOff>
    </xdr:from>
    <xdr:to>
      <xdr:col>10</xdr:col>
      <xdr:colOff>504825</xdr:colOff>
      <xdr:row>2</xdr:row>
      <xdr:rowOff>28575</xdr:rowOff>
    </xdr:to>
    <xdr:cxnSp macro="">
      <xdr:nvCxnSpPr>
        <xdr:cNvPr id="9" name="Gerader Verbinder 8">
          <a:extLst>
            <a:ext uri="{FF2B5EF4-FFF2-40B4-BE49-F238E27FC236}">
              <a16:creationId xmlns:a16="http://schemas.microsoft.com/office/drawing/2014/main" id="{B69A7815-709B-2A5F-290B-8363C3404FA2}"/>
            </a:ext>
          </a:extLst>
        </xdr:cNvPr>
        <xdr:cNvCxnSpPr/>
      </xdr:nvCxnSpPr>
      <xdr:spPr>
        <a:xfrm>
          <a:off x="12476664150" y="47625"/>
          <a:ext cx="2000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409575</xdr:colOff>
      <xdr:row>1</xdr:row>
      <xdr:rowOff>57150</xdr:rowOff>
    </xdr:from>
    <xdr:to>
      <xdr:col>12</xdr:col>
      <xdr:colOff>609600</xdr:colOff>
      <xdr:row>2</xdr:row>
      <xdr:rowOff>38100</xdr:rowOff>
    </xdr:to>
    <xdr:cxnSp macro="">
      <xdr:nvCxnSpPr>
        <xdr:cNvPr id="12" name="Gerader Verbinder 11">
          <a:extLst>
            <a:ext uri="{FF2B5EF4-FFF2-40B4-BE49-F238E27FC236}">
              <a16:creationId xmlns:a16="http://schemas.microsoft.com/office/drawing/2014/main" id="{64540AC6-0DCD-2175-612A-6777543DCD1C}"/>
            </a:ext>
          </a:extLst>
        </xdr:cNvPr>
        <xdr:cNvCxnSpPr/>
      </xdr:nvCxnSpPr>
      <xdr:spPr>
        <a:xfrm>
          <a:off x="12475797375" y="57150"/>
          <a:ext cx="2000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295275</xdr:colOff>
      <xdr:row>1</xdr:row>
      <xdr:rowOff>47625</xdr:rowOff>
    </xdr:from>
    <xdr:to>
      <xdr:col>13</xdr:col>
      <xdr:colOff>495300</xdr:colOff>
      <xdr:row>2</xdr:row>
      <xdr:rowOff>28575</xdr:rowOff>
    </xdr:to>
    <xdr:cxnSp macro="">
      <xdr:nvCxnSpPr>
        <xdr:cNvPr id="13" name="Gerader Verbinder 12">
          <a:extLst>
            <a:ext uri="{FF2B5EF4-FFF2-40B4-BE49-F238E27FC236}">
              <a16:creationId xmlns:a16="http://schemas.microsoft.com/office/drawing/2014/main" id="{7C6C2A58-F638-90F2-3C6B-6CCFDB381681}"/>
            </a:ext>
          </a:extLst>
        </xdr:cNvPr>
        <xdr:cNvCxnSpPr/>
      </xdr:nvCxnSpPr>
      <xdr:spPr>
        <a:xfrm>
          <a:off x="12474968700" y="47625"/>
          <a:ext cx="2000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295275</xdr:colOff>
      <xdr:row>1</xdr:row>
      <xdr:rowOff>38100</xdr:rowOff>
    </xdr:from>
    <xdr:to>
      <xdr:col>13</xdr:col>
      <xdr:colOff>514350</xdr:colOff>
      <xdr:row>2</xdr:row>
      <xdr:rowOff>0</xdr:rowOff>
    </xdr:to>
    <xdr:cxnSp macro="">
      <xdr:nvCxnSpPr>
        <xdr:cNvPr id="15" name="Gerader Verbinder 14">
          <a:extLst>
            <a:ext uri="{FF2B5EF4-FFF2-40B4-BE49-F238E27FC236}">
              <a16:creationId xmlns:a16="http://schemas.microsoft.com/office/drawing/2014/main" id="{184027D9-6100-6C47-7BE3-A96760F7A399}"/>
            </a:ext>
          </a:extLst>
        </xdr:cNvPr>
        <xdr:cNvCxnSpPr/>
      </xdr:nvCxnSpPr>
      <xdr:spPr>
        <a:xfrm flipH="1">
          <a:off x="12474949650" y="38100"/>
          <a:ext cx="219075"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409575</xdr:colOff>
      <xdr:row>1</xdr:row>
      <xdr:rowOff>57150</xdr:rowOff>
    </xdr:from>
    <xdr:to>
      <xdr:col>12</xdr:col>
      <xdr:colOff>628650</xdr:colOff>
      <xdr:row>2</xdr:row>
      <xdr:rowOff>19050</xdr:rowOff>
    </xdr:to>
    <xdr:cxnSp macro="">
      <xdr:nvCxnSpPr>
        <xdr:cNvPr id="16" name="Gerader Verbinder 15">
          <a:extLst>
            <a:ext uri="{FF2B5EF4-FFF2-40B4-BE49-F238E27FC236}">
              <a16:creationId xmlns:a16="http://schemas.microsoft.com/office/drawing/2014/main" id="{393C435C-ACCC-71D5-C179-CA4D7124CE52}"/>
            </a:ext>
          </a:extLst>
        </xdr:cNvPr>
        <xdr:cNvCxnSpPr/>
      </xdr:nvCxnSpPr>
      <xdr:spPr>
        <a:xfrm flipH="1">
          <a:off x="12475778325" y="57150"/>
          <a:ext cx="219075"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647700</xdr:colOff>
      <xdr:row>2</xdr:row>
      <xdr:rowOff>133350</xdr:rowOff>
    </xdr:from>
    <xdr:to>
      <xdr:col>17</xdr:col>
      <xdr:colOff>66675</xdr:colOff>
      <xdr:row>11</xdr:row>
      <xdr:rowOff>142875</xdr:rowOff>
    </xdr:to>
    <xdr:sp macro="" textlink="">
      <xdr:nvSpPr>
        <xdr:cNvPr id="2" name="Textfeld 1">
          <a:extLst>
            <a:ext uri="{FF2B5EF4-FFF2-40B4-BE49-F238E27FC236}">
              <a16:creationId xmlns:a16="http://schemas.microsoft.com/office/drawing/2014/main" id="{54F9619D-D569-F70A-9F33-3AD8A971FDD4}"/>
            </a:ext>
          </a:extLst>
        </xdr:cNvPr>
        <xdr:cNvSpPr txBox="1"/>
      </xdr:nvSpPr>
      <xdr:spPr>
        <a:xfrm>
          <a:off x="12471587325" y="514350"/>
          <a:ext cx="4752975" cy="17430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با زدن گزینه "نمایش</a:t>
          </a:r>
          <a:r>
            <a:rPr lang="fa-IR" sz="1100" baseline="0">
              <a:solidFill>
                <a:sysClr val="windowText" lastClr="000000"/>
              </a:solidFill>
            </a:rPr>
            <a:t> گردش کامل"، گردش کامل حساب به نمایش در می آید و این امکان را به کار بر می دهد که بتواند گردش کامل را بررسی (یا حتی بصورت اکسل دانلود) نماید.باید امکان جستجو هم در گردش حساب وجود داشته باشد. همچنین این امکان وجود دارد که کاربر بتواند سطر یا سطر هایی را</a:t>
          </a:r>
          <a:r>
            <a:rPr lang="de-DE" sz="1100" baseline="0">
              <a:solidFill>
                <a:sysClr val="windowText" lastClr="000000"/>
              </a:solidFill>
            </a:rPr>
            <a:t> </a:t>
          </a:r>
          <a:r>
            <a:rPr lang="fa-IR" sz="1100" baseline="0">
              <a:solidFill>
                <a:sysClr val="windowText" lastClr="000000"/>
              </a:solidFill>
            </a:rPr>
            <a:t> در صورت تمایل به نمونه انتخابی توسط سیستم اضافه نماید.</a:t>
          </a:r>
        </a:p>
        <a:p>
          <a:pPr algn="r" rtl="1"/>
          <a:r>
            <a:rPr lang="fa-IR" sz="1100" baseline="0">
              <a:solidFill>
                <a:sysClr val="windowText" lastClr="000000"/>
              </a:solidFill>
            </a:rPr>
            <a:t>گردش حساب از کجا می آید و شامل چه چیزهایی می شود؟ </a:t>
          </a:r>
        </a:p>
        <a:p>
          <a:pPr algn="r" rtl="1"/>
          <a:r>
            <a:rPr lang="fa-IR" sz="1100" baseline="0">
              <a:solidFill>
                <a:sysClr val="windowText" lastClr="000000"/>
              </a:solidFill>
            </a:rPr>
            <a:t>گردش حساب یعنی لیست تراکنش های یک حساب.</a:t>
          </a:r>
        </a:p>
        <a:p>
          <a:pPr algn="r" rtl="1"/>
          <a:r>
            <a:rPr lang="fa-IR" sz="1100" baseline="0">
              <a:solidFill>
                <a:sysClr val="windowText" lastClr="000000"/>
              </a:solidFill>
            </a:rPr>
            <a:t>لیست تراکنش ها قبلا در قسمت 1 بارگذاری شده است، فقط کافی است که تراکنش های مربوط به حساب مربوطه جداسازی (فیلتر) شود و در اینجا نمایش داده شود.</a:t>
          </a:r>
          <a:endParaRPr lang="de-DE" sz="1100">
            <a:solidFill>
              <a:sysClr val="windowText" lastClr="000000"/>
            </a:solidFill>
          </a:endParaRPr>
        </a:p>
      </xdr:txBody>
    </xdr:sp>
    <xdr:clientData/>
  </xdr:twoCellAnchor>
  <xdr:twoCellAnchor>
    <xdr:from>
      <xdr:col>7</xdr:col>
      <xdr:colOff>752475</xdr:colOff>
      <xdr:row>4</xdr:row>
      <xdr:rowOff>142875</xdr:rowOff>
    </xdr:from>
    <xdr:to>
      <xdr:col>10</xdr:col>
      <xdr:colOff>647700</xdr:colOff>
      <xdr:row>7</xdr:row>
      <xdr:rowOff>42863</xdr:rowOff>
    </xdr:to>
    <xdr:cxnSp macro="">
      <xdr:nvCxnSpPr>
        <xdr:cNvPr id="4" name="Gerade Verbindung mit Pfeil 3">
          <a:extLst>
            <a:ext uri="{FF2B5EF4-FFF2-40B4-BE49-F238E27FC236}">
              <a16:creationId xmlns:a16="http://schemas.microsoft.com/office/drawing/2014/main" id="{A5829B1E-A483-FC57-C404-CA960B281950}"/>
            </a:ext>
          </a:extLst>
        </xdr:cNvPr>
        <xdr:cNvCxnSpPr>
          <a:stCxn id="2" idx="3"/>
        </xdr:cNvCxnSpPr>
      </xdr:nvCxnSpPr>
      <xdr:spPr>
        <a:xfrm flipV="1">
          <a:off x="12476340300" y="914400"/>
          <a:ext cx="2181225" cy="4714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390525</xdr:colOff>
      <xdr:row>7</xdr:row>
      <xdr:rowOff>42863</xdr:rowOff>
    </xdr:from>
    <xdr:to>
      <xdr:col>10</xdr:col>
      <xdr:colOff>647700</xdr:colOff>
      <xdr:row>20</xdr:row>
      <xdr:rowOff>38100</xdr:rowOff>
    </xdr:to>
    <xdr:cxnSp macro="">
      <xdr:nvCxnSpPr>
        <xdr:cNvPr id="7" name="Gerade Verbindung mit Pfeil 6">
          <a:extLst>
            <a:ext uri="{FF2B5EF4-FFF2-40B4-BE49-F238E27FC236}">
              <a16:creationId xmlns:a16="http://schemas.microsoft.com/office/drawing/2014/main" id="{E927AF25-3996-C797-8C99-D0293B415362}"/>
            </a:ext>
          </a:extLst>
        </xdr:cNvPr>
        <xdr:cNvCxnSpPr>
          <a:stCxn id="2" idx="3"/>
        </xdr:cNvCxnSpPr>
      </xdr:nvCxnSpPr>
      <xdr:spPr>
        <a:xfrm>
          <a:off x="12476340300" y="1385888"/>
          <a:ext cx="6486525" cy="24812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247650</xdr:colOff>
      <xdr:row>35</xdr:row>
      <xdr:rowOff>38101</xdr:rowOff>
    </xdr:from>
    <xdr:to>
      <xdr:col>6</xdr:col>
      <xdr:colOff>733425</xdr:colOff>
      <xdr:row>39</xdr:row>
      <xdr:rowOff>1</xdr:rowOff>
    </xdr:to>
    <xdr:sp macro="" textlink="">
      <xdr:nvSpPr>
        <xdr:cNvPr id="11" name="Textfeld 10">
          <a:extLst>
            <a:ext uri="{FF2B5EF4-FFF2-40B4-BE49-F238E27FC236}">
              <a16:creationId xmlns:a16="http://schemas.microsoft.com/office/drawing/2014/main" id="{FE156271-C1C4-27B7-8CDF-7EC0F240E376}"/>
            </a:ext>
          </a:extLst>
        </xdr:cNvPr>
        <xdr:cNvSpPr txBox="1"/>
      </xdr:nvSpPr>
      <xdr:spPr>
        <a:xfrm>
          <a:off x="12479302575" y="6743701"/>
          <a:ext cx="4752975" cy="72390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t>پس از زدن گزینه تایید، فرایند</a:t>
          </a:r>
          <a:r>
            <a:rPr lang="fa-IR" sz="1100" baseline="0"/>
            <a:t> نمونه گیری این حساب تکمیل می شود و مجددا صفحه 3.2 نمایش می شود و کاربر این فرایند را مجددا برای حساب بعدی تکمیل می کند.</a:t>
          </a:r>
        </a:p>
        <a:p>
          <a:pPr algn="r" rtl="1"/>
          <a:r>
            <a:rPr lang="fa-IR" sz="1100" baseline="0"/>
            <a:t>این فرایند آنقدر تکرار می شود تا کلیه حسابها تعیین وضعیت شوند.</a:t>
          </a:r>
          <a:endParaRPr lang="de-DE" sz="1100"/>
        </a:p>
      </xdr:txBody>
    </xdr:sp>
    <xdr:clientData/>
  </xdr:twoCellAnchor>
  <xdr:twoCellAnchor>
    <xdr:from>
      <xdr:col>2</xdr:col>
      <xdr:colOff>647700</xdr:colOff>
      <xdr:row>27</xdr:row>
      <xdr:rowOff>28575</xdr:rowOff>
    </xdr:from>
    <xdr:to>
      <xdr:col>10</xdr:col>
      <xdr:colOff>504825</xdr:colOff>
      <xdr:row>34</xdr:row>
      <xdr:rowOff>152400</xdr:rowOff>
    </xdr:to>
    <xdr:cxnSp macro="">
      <xdr:nvCxnSpPr>
        <xdr:cNvPr id="12" name="Gerade Verbindung mit Pfeil 11">
          <a:extLst>
            <a:ext uri="{FF2B5EF4-FFF2-40B4-BE49-F238E27FC236}">
              <a16:creationId xmlns:a16="http://schemas.microsoft.com/office/drawing/2014/main" id="{B079A3E7-3939-40BD-9EA2-7798C84CE957}"/>
            </a:ext>
          </a:extLst>
        </xdr:cNvPr>
        <xdr:cNvCxnSpPr>
          <a:stCxn id="20" idx="3"/>
        </xdr:cNvCxnSpPr>
      </xdr:nvCxnSpPr>
      <xdr:spPr>
        <a:xfrm flipV="1">
          <a:off x="12476483175" y="5200650"/>
          <a:ext cx="6086475" cy="1466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504825</xdr:colOff>
      <xdr:row>31</xdr:row>
      <xdr:rowOff>152400</xdr:rowOff>
    </xdr:from>
    <xdr:to>
      <xdr:col>16</xdr:col>
      <xdr:colOff>704850</xdr:colOff>
      <xdr:row>37</xdr:row>
      <xdr:rowOff>152400</xdr:rowOff>
    </xdr:to>
    <xdr:sp macro="" textlink="">
      <xdr:nvSpPr>
        <xdr:cNvPr id="20" name="Textfeld 19">
          <a:extLst>
            <a:ext uri="{FF2B5EF4-FFF2-40B4-BE49-F238E27FC236}">
              <a16:creationId xmlns:a16="http://schemas.microsoft.com/office/drawing/2014/main" id="{4927F43F-AFD9-66BF-E422-4B0A107187F5}"/>
            </a:ext>
          </a:extLst>
        </xdr:cNvPr>
        <xdr:cNvSpPr txBox="1"/>
      </xdr:nvSpPr>
      <xdr:spPr>
        <a:xfrm>
          <a:off x="12471711150" y="6096000"/>
          <a:ext cx="4772025" cy="114300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t>گزینه "نمونه گیری مجدد" برای نمونه گیری های زیر</a:t>
          </a:r>
          <a:r>
            <a:rPr lang="fa-IR" sz="1100" baseline="0"/>
            <a:t> کارایی دارد:</a:t>
          </a:r>
        </a:p>
        <a:p>
          <a:pPr algn="r" rtl="1"/>
          <a:r>
            <a:rPr lang="fa-IR" sz="1100" b="0" i="0" u="none" strike="noStrike">
              <a:solidFill>
                <a:schemeClr val="dk1"/>
              </a:solidFill>
              <a:effectLst/>
              <a:latin typeface="+mn-lt"/>
              <a:ea typeface="+mn-ea"/>
              <a:cs typeface="+mn-cs"/>
            </a:rPr>
            <a:t>انتخاب تصادفی</a:t>
          </a:r>
        </a:p>
        <a:p>
          <a:pPr algn="r" rtl="1"/>
          <a:r>
            <a:rPr lang="fa-IR"/>
            <a:t> </a:t>
          </a:r>
          <a:r>
            <a:rPr lang="fa-IR" sz="1100" b="0" i="0" u="none" strike="noStrike">
              <a:solidFill>
                <a:schemeClr val="dk1"/>
              </a:solidFill>
              <a:effectLst/>
              <a:latin typeface="+mn-lt"/>
              <a:ea typeface="+mn-ea"/>
              <a:cs typeface="+mn-cs"/>
            </a:rPr>
            <a:t>نمونه گیری بر اساس واحد پولی</a:t>
          </a:r>
        </a:p>
        <a:p>
          <a:pPr algn="r" rtl="1"/>
          <a:r>
            <a:rPr lang="fa-IR"/>
            <a:t> بعد زدن این گزینه، مجددا نمونه های جدید انتخاب می شوند. این گزینه زمانی استفاده می شود که کاربر نمونه های انتخابی را نمی پسندد و تمایل دارد نمونه گیری برای این حساب مجددا اجرا شود.</a:t>
          </a:r>
          <a:endParaRPr lang="de-DE" sz="1100"/>
        </a:p>
      </xdr:txBody>
    </xdr:sp>
    <xdr:clientData/>
  </xdr:twoCellAnchor>
  <xdr:twoCellAnchor>
    <xdr:from>
      <xdr:col>10</xdr:col>
      <xdr:colOff>409575</xdr:colOff>
      <xdr:row>12</xdr:row>
      <xdr:rowOff>171450</xdr:rowOff>
    </xdr:from>
    <xdr:to>
      <xdr:col>16</xdr:col>
      <xdr:colOff>590550</xdr:colOff>
      <xdr:row>19</xdr:row>
      <xdr:rowOff>57150</xdr:rowOff>
    </xdr:to>
    <xdr:sp macro="" textlink="">
      <xdr:nvSpPr>
        <xdr:cNvPr id="3" name="Textfeld 2">
          <a:extLst>
            <a:ext uri="{FF2B5EF4-FFF2-40B4-BE49-F238E27FC236}">
              <a16:creationId xmlns:a16="http://schemas.microsoft.com/office/drawing/2014/main" id="{537A58BC-0A51-38C4-1F68-9CCE52061D93}"/>
            </a:ext>
          </a:extLst>
        </xdr:cNvPr>
        <xdr:cNvSpPr txBox="1"/>
      </xdr:nvSpPr>
      <xdr:spPr>
        <a:xfrm>
          <a:off x="12471825450" y="2476500"/>
          <a:ext cx="4752975" cy="121920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گزینه</a:t>
          </a:r>
          <a:r>
            <a:rPr lang="fa-IR" sz="1100" baseline="0">
              <a:solidFill>
                <a:sysClr val="windowText" lastClr="000000"/>
              </a:solidFill>
            </a:rPr>
            <a:t> میزان پوشش نمونه ها بر اساس تقسیم جمع کل نمونه های انتخابی بر جمع کل گردش حساب مربوطه (بنابر ماهیت حساب گردش بدهکار یا بستانکار) بدست می آید. این عدد </a:t>
          </a:r>
          <a:r>
            <a:rPr lang="fa-IR" sz="1100" b="1" baseline="0">
              <a:solidFill>
                <a:sysClr val="windowText" lastClr="000000"/>
              </a:solidFill>
            </a:rPr>
            <a:t>بصورت درصدی </a:t>
          </a:r>
          <a:r>
            <a:rPr lang="fa-IR" sz="1100" baseline="0">
              <a:solidFill>
                <a:sysClr val="windowText" lastClr="000000"/>
              </a:solidFill>
            </a:rPr>
            <a:t>نمایش داده می شود.</a:t>
          </a:r>
        </a:p>
        <a:p>
          <a:pPr algn="r" rtl="1"/>
          <a:endParaRPr lang="de-DE" sz="1100">
            <a:solidFill>
              <a:sysClr val="windowText" lastClr="000000"/>
            </a:solidFill>
          </a:endParaRPr>
        </a:p>
      </xdr:txBody>
    </xdr:sp>
    <xdr:clientData/>
  </xdr:twoCellAnchor>
  <xdr:twoCellAnchor>
    <xdr:from>
      <xdr:col>6</xdr:col>
      <xdr:colOff>66675</xdr:colOff>
      <xdr:row>8</xdr:row>
      <xdr:rowOff>19050</xdr:rowOff>
    </xdr:from>
    <xdr:to>
      <xdr:col>10</xdr:col>
      <xdr:colOff>409575</xdr:colOff>
      <xdr:row>16</xdr:row>
      <xdr:rowOff>19050</xdr:rowOff>
    </xdr:to>
    <xdr:cxnSp macro="">
      <xdr:nvCxnSpPr>
        <xdr:cNvPr id="10" name="Gerade Verbindung mit Pfeil 9">
          <a:extLst>
            <a:ext uri="{FF2B5EF4-FFF2-40B4-BE49-F238E27FC236}">
              <a16:creationId xmlns:a16="http://schemas.microsoft.com/office/drawing/2014/main" id="{9BB2C1A6-343E-A7A3-ABD9-7542727569D5}"/>
            </a:ext>
          </a:extLst>
        </xdr:cNvPr>
        <xdr:cNvCxnSpPr>
          <a:stCxn id="3" idx="3"/>
        </xdr:cNvCxnSpPr>
      </xdr:nvCxnSpPr>
      <xdr:spPr>
        <a:xfrm flipV="1">
          <a:off x="12476578425" y="1552575"/>
          <a:ext cx="3390900" cy="1533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542925</xdr:colOff>
      <xdr:row>27</xdr:row>
      <xdr:rowOff>9525</xdr:rowOff>
    </xdr:from>
    <xdr:to>
      <xdr:col>3</xdr:col>
      <xdr:colOff>642937</xdr:colOff>
      <xdr:row>35</xdr:row>
      <xdr:rowOff>38101</xdr:rowOff>
    </xdr:to>
    <xdr:cxnSp macro="">
      <xdr:nvCxnSpPr>
        <xdr:cNvPr id="16" name="Gerade Verbindung mit Pfeil 15">
          <a:extLst>
            <a:ext uri="{FF2B5EF4-FFF2-40B4-BE49-F238E27FC236}">
              <a16:creationId xmlns:a16="http://schemas.microsoft.com/office/drawing/2014/main" id="{FB046ABD-8D13-442E-E8B8-7FEB4E33AE20}"/>
            </a:ext>
          </a:extLst>
        </xdr:cNvPr>
        <xdr:cNvCxnSpPr>
          <a:stCxn id="11" idx="0"/>
        </xdr:cNvCxnSpPr>
      </xdr:nvCxnSpPr>
      <xdr:spPr>
        <a:xfrm flipV="1">
          <a:off x="12481679063" y="5181600"/>
          <a:ext cx="100012" cy="1562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619125</xdr:colOff>
      <xdr:row>3</xdr:row>
      <xdr:rowOff>28575</xdr:rowOff>
    </xdr:from>
    <xdr:to>
      <xdr:col>20</xdr:col>
      <xdr:colOff>133350</xdr:colOff>
      <xdr:row>9</xdr:row>
      <xdr:rowOff>95250</xdr:rowOff>
    </xdr:to>
    <xdr:sp macro="" textlink="">
      <xdr:nvSpPr>
        <xdr:cNvPr id="2" name="Textfeld 1">
          <a:extLst>
            <a:ext uri="{FF2B5EF4-FFF2-40B4-BE49-F238E27FC236}">
              <a16:creationId xmlns:a16="http://schemas.microsoft.com/office/drawing/2014/main" id="{A7DF42F5-2B50-EE44-7BEB-6A925C16198A}"/>
            </a:ext>
          </a:extLst>
        </xdr:cNvPr>
        <xdr:cNvSpPr txBox="1"/>
      </xdr:nvSpPr>
      <xdr:spPr>
        <a:xfrm>
          <a:off x="12469996650" y="609600"/>
          <a:ext cx="3324225" cy="1209675"/>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کلیه نمونه</a:t>
          </a:r>
          <a:r>
            <a:rPr lang="fa-IR" sz="1100" baseline="0">
              <a:solidFill>
                <a:sysClr val="windowText" lastClr="000000"/>
              </a:solidFill>
            </a:rPr>
            <a:t> های انتخاب شده در این قسمت نمایش داده می شوند. به عنوان مثال اگر برای هر حساب مثلا 10 نمونه انتخاب شده باشد، همه آنها به ترتیب، زیر هم در این قسمت نمایش داده می شوند.</a:t>
          </a:r>
        </a:p>
        <a:p>
          <a:pPr algn="r" rtl="1"/>
          <a:r>
            <a:rPr lang="fa-IR" sz="1100" baseline="0">
              <a:solidFill>
                <a:sysClr val="windowText" lastClr="000000"/>
              </a:solidFill>
            </a:rPr>
            <a:t>امکان فیلتر کردن یک حساب نیز وجود دارد.</a:t>
          </a:r>
        </a:p>
        <a:p>
          <a:pPr algn="r" rtl="1"/>
          <a:endParaRPr lang="de-DE" sz="1100"/>
        </a:p>
      </xdr:txBody>
    </xdr:sp>
    <xdr:clientData/>
  </xdr:twoCellAnchor>
  <xdr:twoCellAnchor>
    <xdr:from>
      <xdr:col>10</xdr:col>
      <xdr:colOff>657224</xdr:colOff>
      <xdr:row>12</xdr:row>
      <xdr:rowOff>152400</xdr:rowOff>
    </xdr:from>
    <xdr:to>
      <xdr:col>20</xdr:col>
      <xdr:colOff>352424</xdr:colOff>
      <xdr:row>20</xdr:row>
      <xdr:rowOff>38100</xdr:rowOff>
    </xdr:to>
    <xdr:sp macro="" textlink="">
      <xdr:nvSpPr>
        <xdr:cNvPr id="3" name="Textfeld 2">
          <a:extLst>
            <a:ext uri="{FF2B5EF4-FFF2-40B4-BE49-F238E27FC236}">
              <a16:creationId xmlns:a16="http://schemas.microsoft.com/office/drawing/2014/main" id="{7AA5965C-A822-F83A-C901-30FF31D94DFE}"/>
            </a:ext>
          </a:extLst>
        </xdr:cNvPr>
        <xdr:cNvSpPr txBox="1"/>
      </xdr:nvSpPr>
      <xdr:spPr>
        <a:xfrm>
          <a:off x="12469777576" y="2447925"/>
          <a:ext cx="3505200" cy="14097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پس</a:t>
          </a:r>
          <a:r>
            <a:rPr lang="fa-IR" sz="1100" baseline="0">
              <a:solidFill>
                <a:sysClr val="windowText" lastClr="000000"/>
              </a:solidFill>
            </a:rPr>
            <a:t> از آنکه اقدامات لازم جهت بارگذاری مدارک و نگارش نکات انجام شد، دو ستون آخر حاوی اطلاعات می شوند. مانند سه ردیف اول.</a:t>
          </a:r>
        </a:p>
        <a:p>
          <a:pPr algn="r" rtl="1"/>
          <a:r>
            <a:rPr lang="fa-IR" sz="1100" baseline="0">
              <a:solidFill>
                <a:sysClr val="windowText" lastClr="000000"/>
              </a:solidFill>
            </a:rPr>
            <a:t>زمانی که هنوز هیچ اقدامی انجام نشده است، دو ستون آخر خالی می ماند، مانند سایر ردیف ها.</a:t>
          </a:r>
        </a:p>
        <a:p>
          <a:pPr algn="r" rtl="1"/>
          <a:r>
            <a:rPr lang="fa-IR" sz="1100" baseline="0">
              <a:solidFill>
                <a:sysClr val="windowText" lastClr="000000"/>
              </a:solidFill>
            </a:rPr>
            <a:t>بدین صورت کاربر می داند که کدام نمونه (سند) رسیدگی و برای کدامیک هنوز اقدامی انجام نشده است.</a:t>
          </a:r>
          <a:endParaRPr lang="de-DE" sz="1100">
            <a:solidFill>
              <a:sysClr val="windowText" lastClr="000000"/>
            </a:solidFill>
          </a:endParaRPr>
        </a:p>
      </xdr:txBody>
    </xdr:sp>
    <xdr:clientData/>
  </xdr:twoCellAnchor>
  <xdr:twoCellAnchor>
    <xdr:from>
      <xdr:col>21</xdr:col>
      <xdr:colOff>257174</xdr:colOff>
      <xdr:row>9</xdr:row>
      <xdr:rowOff>47625</xdr:rowOff>
    </xdr:from>
    <xdr:to>
      <xdr:col>25</xdr:col>
      <xdr:colOff>714374</xdr:colOff>
      <xdr:row>16</xdr:row>
      <xdr:rowOff>123825</xdr:rowOff>
    </xdr:to>
    <xdr:sp macro="" textlink="">
      <xdr:nvSpPr>
        <xdr:cNvPr id="4" name="Textfeld 3">
          <a:extLst>
            <a:ext uri="{FF2B5EF4-FFF2-40B4-BE49-F238E27FC236}">
              <a16:creationId xmlns:a16="http://schemas.microsoft.com/office/drawing/2014/main" id="{32B73B75-F8D0-9F93-1C5B-90A2C1E2D3F6}"/>
            </a:ext>
          </a:extLst>
        </xdr:cNvPr>
        <xdr:cNvSpPr txBox="1"/>
      </xdr:nvSpPr>
      <xdr:spPr>
        <a:xfrm>
          <a:off x="12464843626" y="1771650"/>
          <a:ext cx="3505200" cy="14097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اگر در پنجره "بارگذاری مدارک" اقداماتی</a:t>
          </a:r>
          <a:r>
            <a:rPr lang="fa-IR" sz="1100" baseline="0">
              <a:solidFill>
                <a:sysClr val="windowText" lastClr="000000"/>
              </a:solidFill>
            </a:rPr>
            <a:t> انجام شده باشد، (مثلا مدرکی بارگذاری شده یا نکاتی نگارش شده) (یا مثلا پس از زدن گزینه تایید در پنجره نمایش حساب) ولی گزینه "رسیدگی کامل شد" زده نشده باشد، اینجا در ستون رسیدگی "ناقص است" نمایش داده می شود.</a:t>
          </a:r>
        </a:p>
        <a:p>
          <a:pPr algn="r" rtl="1"/>
          <a:r>
            <a:rPr lang="fa-IR" sz="1100" baseline="0">
              <a:solidFill>
                <a:sysClr val="windowText" lastClr="000000"/>
              </a:solidFill>
            </a:rPr>
            <a:t>ولی اگر درپنجره </a:t>
          </a:r>
          <a:r>
            <a:rPr lang="fa-IR" sz="1100">
              <a:solidFill>
                <a:sysClr val="windowText" lastClr="000000"/>
              </a:solidFill>
              <a:effectLst/>
              <a:latin typeface="+mn-lt"/>
              <a:ea typeface="+mn-ea"/>
              <a:cs typeface="+mn-cs"/>
            </a:rPr>
            <a:t>"بارگذاری مدارک" اقدامات</a:t>
          </a:r>
          <a:r>
            <a:rPr lang="fa-IR" sz="1100" baseline="0">
              <a:solidFill>
                <a:sysClr val="windowText" lastClr="000000"/>
              </a:solidFill>
              <a:effectLst/>
              <a:latin typeface="+mn-lt"/>
              <a:ea typeface="+mn-ea"/>
              <a:cs typeface="+mn-cs"/>
            </a:rPr>
            <a:t> انجام شده باشد، و گزینه "رسیدگی کامل شد" هم زده شده باشد، اینجا در ستون رسیدگی "تکمیل است" نمایش داده می شود.</a:t>
          </a:r>
          <a:endParaRPr lang="de-DE" sz="1100">
            <a:solidFill>
              <a:sysClr val="windowText" lastClr="000000"/>
            </a:solidFill>
          </a:endParaRPr>
        </a:p>
      </xdr:txBody>
    </xdr:sp>
    <xdr:clientData/>
  </xdr:twoCellAnchor>
  <xdr:twoCellAnchor>
    <xdr:from>
      <xdr:col>8</xdr:col>
      <xdr:colOff>600075</xdr:colOff>
      <xdr:row>5</xdr:row>
      <xdr:rowOff>0</xdr:rowOff>
    </xdr:from>
    <xdr:to>
      <xdr:col>21</xdr:col>
      <xdr:colOff>257174</xdr:colOff>
      <xdr:row>12</xdr:row>
      <xdr:rowOff>180975</xdr:rowOff>
    </xdr:to>
    <xdr:cxnSp macro="">
      <xdr:nvCxnSpPr>
        <xdr:cNvPr id="6" name="Gerade Verbindung mit Pfeil 5">
          <a:extLst>
            <a:ext uri="{FF2B5EF4-FFF2-40B4-BE49-F238E27FC236}">
              <a16:creationId xmlns:a16="http://schemas.microsoft.com/office/drawing/2014/main" id="{3F9F4462-7FB9-AF82-1B74-0B7BF4F78C28}"/>
            </a:ext>
          </a:extLst>
        </xdr:cNvPr>
        <xdr:cNvCxnSpPr>
          <a:stCxn id="4" idx="3"/>
        </xdr:cNvCxnSpPr>
      </xdr:nvCxnSpPr>
      <xdr:spPr>
        <a:xfrm flipV="1">
          <a:off x="12468348826" y="962025"/>
          <a:ext cx="5753099" cy="1514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371475</xdr:colOff>
      <xdr:row>14</xdr:row>
      <xdr:rowOff>28574</xdr:rowOff>
    </xdr:from>
    <xdr:to>
      <xdr:col>17</xdr:col>
      <xdr:colOff>304800</xdr:colOff>
      <xdr:row>20</xdr:row>
      <xdr:rowOff>57149</xdr:rowOff>
    </xdr:to>
    <xdr:sp macro="" textlink="">
      <xdr:nvSpPr>
        <xdr:cNvPr id="2" name="Textfeld 1">
          <a:extLst>
            <a:ext uri="{FF2B5EF4-FFF2-40B4-BE49-F238E27FC236}">
              <a16:creationId xmlns:a16="http://schemas.microsoft.com/office/drawing/2014/main" id="{11B6D928-B9C2-B95B-2E12-A32773A74F3E}"/>
            </a:ext>
          </a:extLst>
        </xdr:cNvPr>
        <xdr:cNvSpPr txBox="1"/>
      </xdr:nvSpPr>
      <xdr:spPr>
        <a:xfrm>
          <a:off x="12471349200" y="2686049"/>
          <a:ext cx="4505325" cy="1171575"/>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امکان بارگذاری چند مدرک باید وجود داشته</a:t>
          </a:r>
          <a:r>
            <a:rPr lang="fa-IR" sz="1100" baseline="0">
              <a:solidFill>
                <a:sysClr val="windowText" lastClr="000000"/>
              </a:solidFill>
            </a:rPr>
            <a:t> باشد.</a:t>
          </a:r>
        </a:p>
        <a:p>
          <a:pPr algn="r" rtl="1"/>
          <a:r>
            <a:rPr lang="fa-IR" sz="1100" baseline="0">
              <a:solidFill>
                <a:sysClr val="windowText" lastClr="000000"/>
              </a:solidFill>
            </a:rPr>
            <a:t>مستندات بارگذاری شده می تواند بصورت اکسل، ورد، عکس، پی دی اف و... باشد.</a:t>
          </a:r>
        </a:p>
        <a:p>
          <a:pPr algn="r" rtl="1"/>
          <a:r>
            <a:rPr lang="fa-IR" sz="1100" baseline="0">
              <a:solidFill>
                <a:sysClr val="windowText" lastClr="000000"/>
              </a:solidFill>
              <a:effectLst/>
              <a:latin typeface="+mn-lt"/>
              <a:ea typeface="+mn-ea"/>
              <a:cs typeface="+mn-cs"/>
            </a:rPr>
            <a:t>امکان مشاهده مدارک وجود داشته باشد، </a:t>
          </a:r>
          <a:r>
            <a:rPr lang="fa-IR" sz="1100" baseline="0">
              <a:solidFill>
                <a:sysClr val="windowText" lastClr="000000"/>
              </a:solidFill>
            </a:rPr>
            <a:t>اگر کسی که تمایل داشته باشد مدارک را مشاهده کند، بتواند این کار را انجام دهد. (در حال حاضر مهم نیست که پس از کلیک، مدرک اول دانلود می شود و نمایش داده می شود یا فورا نمایش داده می شود)</a:t>
          </a:r>
          <a:endParaRPr lang="de-DE" sz="1100">
            <a:solidFill>
              <a:sysClr val="windowText" lastClr="000000"/>
            </a:solidFill>
          </a:endParaRPr>
        </a:p>
      </xdr:txBody>
    </xdr:sp>
    <xdr:clientData/>
  </xdr:twoCellAnchor>
  <xdr:twoCellAnchor>
    <xdr:from>
      <xdr:col>2</xdr:col>
      <xdr:colOff>19050</xdr:colOff>
      <xdr:row>15</xdr:row>
      <xdr:rowOff>0</xdr:rowOff>
    </xdr:from>
    <xdr:to>
      <xdr:col>11</xdr:col>
      <xdr:colOff>371475</xdr:colOff>
      <xdr:row>17</xdr:row>
      <xdr:rowOff>42862</xdr:rowOff>
    </xdr:to>
    <xdr:cxnSp macro="">
      <xdr:nvCxnSpPr>
        <xdr:cNvPr id="4" name="Gerade Verbindung mit Pfeil 3">
          <a:extLst>
            <a:ext uri="{FF2B5EF4-FFF2-40B4-BE49-F238E27FC236}">
              <a16:creationId xmlns:a16="http://schemas.microsoft.com/office/drawing/2014/main" id="{A72682FD-450D-A4D2-9C96-CE664814CE80}"/>
            </a:ext>
          </a:extLst>
        </xdr:cNvPr>
        <xdr:cNvCxnSpPr>
          <a:stCxn id="2" idx="3"/>
        </xdr:cNvCxnSpPr>
      </xdr:nvCxnSpPr>
      <xdr:spPr>
        <a:xfrm flipV="1">
          <a:off x="12475854525" y="2847975"/>
          <a:ext cx="7210425" cy="4238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5</xdr:row>
      <xdr:rowOff>28575</xdr:rowOff>
    </xdr:from>
    <xdr:to>
      <xdr:col>15</xdr:col>
      <xdr:colOff>409575</xdr:colOff>
      <xdr:row>9</xdr:row>
      <xdr:rowOff>104775</xdr:rowOff>
    </xdr:to>
    <xdr:sp macro="" textlink="">
      <xdr:nvSpPr>
        <xdr:cNvPr id="5" name="Textfeld 4">
          <a:extLst>
            <a:ext uri="{FF2B5EF4-FFF2-40B4-BE49-F238E27FC236}">
              <a16:creationId xmlns:a16="http://schemas.microsoft.com/office/drawing/2014/main" id="{92150B44-DD09-4D59-9315-D3E9A35708B8}"/>
            </a:ext>
          </a:extLst>
        </xdr:cNvPr>
        <xdr:cNvSpPr txBox="1"/>
      </xdr:nvSpPr>
      <xdr:spPr>
        <a:xfrm>
          <a:off x="12472768425" y="981075"/>
          <a:ext cx="3257550" cy="8382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سند حسابداری از تراکنش</a:t>
          </a:r>
          <a:r>
            <a:rPr lang="fa-IR" sz="1100" baseline="0">
              <a:solidFill>
                <a:sysClr val="windowText" lastClr="000000"/>
              </a:solidFill>
            </a:rPr>
            <a:t> هایی که در قسمت 1 بارگذاری شده، استخراج و به این قسمت منتقل و به نمایش گذاشته می شود.</a:t>
          </a:r>
        </a:p>
        <a:p>
          <a:pPr algn="r" rtl="1"/>
          <a:r>
            <a:rPr lang="fa-IR" sz="1100" baseline="0">
              <a:solidFill>
                <a:sysClr val="windowText" lastClr="000000"/>
              </a:solidFill>
            </a:rPr>
            <a:t>سماره سند حسابداری در این قسمت تعیین کننده است.</a:t>
          </a:r>
        </a:p>
      </xdr:txBody>
    </xdr:sp>
    <xdr:clientData/>
  </xdr:twoCellAnchor>
  <xdr:twoCellAnchor>
    <xdr:from>
      <xdr:col>1</xdr:col>
      <xdr:colOff>95250</xdr:colOff>
      <xdr:row>5</xdr:row>
      <xdr:rowOff>123825</xdr:rowOff>
    </xdr:from>
    <xdr:to>
      <xdr:col>11</xdr:col>
      <xdr:colOff>142875</xdr:colOff>
      <xdr:row>7</xdr:row>
      <xdr:rowOff>85725</xdr:rowOff>
    </xdr:to>
    <xdr:cxnSp macro="">
      <xdr:nvCxnSpPr>
        <xdr:cNvPr id="7" name="Gerade Verbindung mit Pfeil 6">
          <a:extLst>
            <a:ext uri="{FF2B5EF4-FFF2-40B4-BE49-F238E27FC236}">
              <a16:creationId xmlns:a16="http://schemas.microsoft.com/office/drawing/2014/main" id="{18A5A850-2E36-F21F-469E-76DC26AEEFE7}"/>
            </a:ext>
          </a:extLst>
        </xdr:cNvPr>
        <xdr:cNvCxnSpPr/>
      </xdr:nvCxnSpPr>
      <xdr:spPr>
        <a:xfrm flipV="1">
          <a:off x="12476083125" y="1076325"/>
          <a:ext cx="7667625"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247650</xdr:colOff>
      <xdr:row>1</xdr:row>
      <xdr:rowOff>9525</xdr:rowOff>
    </xdr:from>
    <xdr:to>
      <xdr:col>15</xdr:col>
      <xdr:colOff>457200</xdr:colOff>
      <xdr:row>4</xdr:row>
      <xdr:rowOff>66675</xdr:rowOff>
    </xdr:to>
    <xdr:sp macro="" textlink="">
      <xdr:nvSpPr>
        <xdr:cNvPr id="8" name="Textfeld 7">
          <a:extLst>
            <a:ext uri="{FF2B5EF4-FFF2-40B4-BE49-F238E27FC236}">
              <a16:creationId xmlns:a16="http://schemas.microsoft.com/office/drawing/2014/main" id="{04D7DC6D-AC64-2F93-FB8C-5B98224CD9A3}"/>
            </a:ext>
          </a:extLst>
        </xdr:cNvPr>
        <xdr:cNvSpPr txBox="1"/>
      </xdr:nvSpPr>
      <xdr:spPr>
        <a:xfrm>
          <a:off x="12472720800" y="200025"/>
          <a:ext cx="3257550" cy="62865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lang="fa-IR" sz="1100" baseline="0">
              <a:solidFill>
                <a:sysClr val="windowText" lastClr="000000"/>
              </a:solidFill>
              <a:effectLst/>
              <a:latin typeface="+mn-lt"/>
              <a:ea typeface="+mn-ea"/>
              <a:cs typeface="+mn-cs"/>
            </a:rPr>
            <a:t>در یک سند ممکن است شرح های متفاوتی استفاده شده باشد،</a:t>
          </a:r>
          <a:endParaRPr lang="de-DE">
            <a:solidFill>
              <a:sysClr val="windowText" lastClr="000000"/>
            </a:solidFill>
            <a:effectLst/>
          </a:endParaRPr>
        </a:p>
        <a:p>
          <a:pPr algn="r" rtl="1"/>
          <a:r>
            <a:rPr lang="fa-IR" sz="1100">
              <a:solidFill>
                <a:sysClr val="windowText" lastClr="000000"/>
              </a:solidFill>
            </a:rPr>
            <a:t>شرح تراکنش</a:t>
          </a:r>
          <a:r>
            <a:rPr lang="fa-IR" sz="1100" baseline="0">
              <a:solidFill>
                <a:sysClr val="windowText" lastClr="000000"/>
              </a:solidFill>
            </a:rPr>
            <a:t> انتخابی به عنوان شرح سند نمایش داده می شود.</a:t>
          </a:r>
          <a:endParaRPr lang="fa-IR" sz="1100">
            <a:solidFill>
              <a:sysClr val="windowText" lastClr="000000"/>
            </a:solidFill>
          </a:endParaRPr>
        </a:p>
      </xdr:txBody>
    </xdr:sp>
    <xdr:clientData/>
  </xdr:twoCellAnchor>
  <xdr:twoCellAnchor>
    <xdr:from>
      <xdr:col>6</xdr:col>
      <xdr:colOff>9525</xdr:colOff>
      <xdr:row>2</xdr:row>
      <xdr:rowOff>123825</xdr:rowOff>
    </xdr:from>
    <xdr:to>
      <xdr:col>11</xdr:col>
      <xdr:colOff>247650</xdr:colOff>
      <xdr:row>2</xdr:row>
      <xdr:rowOff>133350</xdr:rowOff>
    </xdr:to>
    <xdr:cxnSp macro="">
      <xdr:nvCxnSpPr>
        <xdr:cNvPr id="10" name="Gerade Verbindung mit Pfeil 9">
          <a:extLst>
            <a:ext uri="{FF2B5EF4-FFF2-40B4-BE49-F238E27FC236}">
              <a16:creationId xmlns:a16="http://schemas.microsoft.com/office/drawing/2014/main" id="{A9687FE1-6511-C274-27FC-D153B5C84D98}"/>
            </a:ext>
          </a:extLst>
        </xdr:cNvPr>
        <xdr:cNvCxnSpPr>
          <a:stCxn id="8" idx="3"/>
        </xdr:cNvCxnSpPr>
      </xdr:nvCxnSpPr>
      <xdr:spPr>
        <a:xfrm flipV="1">
          <a:off x="12475978350" y="504825"/>
          <a:ext cx="40481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24</xdr:row>
      <xdr:rowOff>47625</xdr:rowOff>
    </xdr:from>
    <xdr:to>
      <xdr:col>16</xdr:col>
      <xdr:colOff>276225</xdr:colOff>
      <xdr:row>30</xdr:row>
      <xdr:rowOff>47625</xdr:rowOff>
    </xdr:to>
    <xdr:sp macro="" textlink="">
      <xdr:nvSpPr>
        <xdr:cNvPr id="6" name="Textfeld 5">
          <a:extLst>
            <a:ext uri="{FF2B5EF4-FFF2-40B4-BE49-F238E27FC236}">
              <a16:creationId xmlns:a16="http://schemas.microsoft.com/office/drawing/2014/main" id="{DF4CEE8D-465B-83CC-9AE1-B08B50ADC61F}"/>
            </a:ext>
          </a:extLst>
        </xdr:cNvPr>
        <xdr:cNvSpPr txBox="1"/>
      </xdr:nvSpPr>
      <xdr:spPr>
        <a:xfrm>
          <a:off x="12472139775" y="4610100"/>
          <a:ext cx="3257550" cy="11430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نکات شامل شرح کامل اقدامات انجام شده و مشاهدات</a:t>
          </a:r>
          <a:r>
            <a:rPr lang="fa-IR" sz="1100" baseline="0">
              <a:solidFill>
                <a:sysClr val="windowText" lastClr="000000"/>
              </a:solidFill>
            </a:rPr>
            <a:t> می باشد و به همین دلیل </a:t>
          </a:r>
          <a:r>
            <a:rPr lang="fa-IR" sz="1100">
              <a:solidFill>
                <a:sysClr val="windowText" lastClr="000000"/>
              </a:solidFill>
            </a:rPr>
            <a:t>معمولا طولانی است.</a:t>
          </a:r>
        </a:p>
        <a:p>
          <a:pPr algn="r" rtl="1"/>
          <a:r>
            <a:rPr lang="fa-IR" sz="1100">
              <a:solidFill>
                <a:sysClr val="windowText" lastClr="000000"/>
              </a:solidFill>
            </a:rPr>
            <a:t>پس لازم است که در این باکس امکان نگارش</a:t>
          </a:r>
          <a:r>
            <a:rPr lang="fa-IR" sz="1100" baseline="0">
              <a:solidFill>
                <a:sysClr val="windowText" lastClr="000000"/>
              </a:solidFill>
            </a:rPr>
            <a:t> کلمات زیادی وجود داشته باشد.</a:t>
          </a:r>
        </a:p>
        <a:p>
          <a:pPr algn="r" rtl="1"/>
          <a:r>
            <a:rPr lang="fa-IR" sz="1100" baseline="0">
              <a:solidFill>
                <a:sysClr val="windowText" lastClr="000000"/>
              </a:solidFill>
            </a:rPr>
            <a:t>مثلا امکان نگارش 1500 کلمه.</a:t>
          </a:r>
          <a:endParaRPr lang="de-DE" sz="1100">
            <a:solidFill>
              <a:sysClr val="windowText" lastClr="000000"/>
            </a:solidFill>
          </a:endParaRPr>
        </a:p>
      </xdr:txBody>
    </xdr:sp>
    <xdr:clientData/>
  </xdr:twoCellAnchor>
  <xdr:twoCellAnchor>
    <xdr:from>
      <xdr:col>10</xdr:col>
      <xdr:colOff>76200</xdr:colOff>
      <xdr:row>24</xdr:row>
      <xdr:rowOff>28575</xdr:rowOff>
    </xdr:from>
    <xdr:to>
      <xdr:col>12</xdr:col>
      <xdr:colOff>66675</xdr:colOff>
      <xdr:row>27</xdr:row>
      <xdr:rowOff>47625</xdr:rowOff>
    </xdr:to>
    <xdr:cxnSp macro="">
      <xdr:nvCxnSpPr>
        <xdr:cNvPr id="9" name="Gerade Verbindung mit Pfeil 8">
          <a:extLst>
            <a:ext uri="{FF2B5EF4-FFF2-40B4-BE49-F238E27FC236}">
              <a16:creationId xmlns:a16="http://schemas.microsoft.com/office/drawing/2014/main" id="{08978A96-3C22-5AC3-C6F2-95FF6D4B4F7E}"/>
            </a:ext>
          </a:extLst>
        </xdr:cNvPr>
        <xdr:cNvCxnSpPr>
          <a:stCxn id="6" idx="3"/>
        </xdr:cNvCxnSpPr>
      </xdr:nvCxnSpPr>
      <xdr:spPr>
        <a:xfrm flipV="1">
          <a:off x="12475397325" y="4591050"/>
          <a:ext cx="15144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695325</xdr:colOff>
      <xdr:row>33</xdr:row>
      <xdr:rowOff>180975</xdr:rowOff>
    </xdr:from>
    <xdr:to>
      <xdr:col>5</xdr:col>
      <xdr:colOff>142875</xdr:colOff>
      <xdr:row>39</xdr:row>
      <xdr:rowOff>180975</xdr:rowOff>
    </xdr:to>
    <xdr:sp macro="" textlink="">
      <xdr:nvSpPr>
        <xdr:cNvPr id="15" name="Textfeld 14">
          <a:extLst>
            <a:ext uri="{FF2B5EF4-FFF2-40B4-BE49-F238E27FC236}">
              <a16:creationId xmlns:a16="http://schemas.microsoft.com/office/drawing/2014/main" id="{F15E8226-BFB3-AEAA-6855-E83362E1049F}"/>
            </a:ext>
          </a:extLst>
        </xdr:cNvPr>
        <xdr:cNvSpPr txBox="1"/>
      </xdr:nvSpPr>
      <xdr:spPr>
        <a:xfrm>
          <a:off x="12480655125" y="6457950"/>
          <a:ext cx="3257550" cy="11430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بعد از پاسخ</a:t>
          </a:r>
          <a:r>
            <a:rPr lang="fa-IR" sz="1100" baseline="0">
              <a:solidFill>
                <a:sysClr val="windowText" lastClr="000000"/>
              </a:solidFill>
            </a:rPr>
            <a:t> بله (می تواند بصورت تیک یا بصورت یک گزینه جدا در کنار گزینه تایید باشد) وضعیت این سند در جدول 3.3 در ستون رسیدگی به "تکمیل شد" تغییر می کند.</a:t>
          </a:r>
          <a:endParaRPr lang="de-DE" sz="1100">
            <a:solidFill>
              <a:sysClr val="windowText" lastClr="000000"/>
            </a:solidFill>
          </a:endParaRPr>
        </a:p>
      </xdr:txBody>
    </xdr:sp>
    <xdr:clientData/>
  </xdr:twoCellAnchor>
  <xdr:twoCellAnchor>
    <xdr:from>
      <xdr:col>2</xdr:col>
      <xdr:colOff>133350</xdr:colOff>
      <xdr:row>30</xdr:row>
      <xdr:rowOff>28575</xdr:rowOff>
    </xdr:from>
    <xdr:to>
      <xdr:col>3</xdr:col>
      <xdr:colOff>28575</xdr:colOff>
      <xdr:row>33</xdr:row>
      <xdr:rowOff>123825</xdr:rowOff>
    </xdr:to>
    <xdr:cxnSp macro="">
      <xdr:nvCxnSpPr>
        <xdr:cNvPr id="17" name="Gerade Verbindung mit Pfeil 16">
          <a:extLst>
            <a:ext uri="{FF2B5EF4-FFF2-40B4-BE49-F238E27FC236}">
              <a16:creationId xmlns:a16="http://schemas.microsoft.com/office/drawing/2014/main" id="{E4967188-30CD-DC92-D8BB-C3D369629166}"/>
            </a:ext>
          </a:extLst>
        </xdr:cNvPr>
        <xdr:cNvCxnSpPr/>
      </xdr:nvCxnSpPr>
      <xdr:spPr>
        <a:xfrm flipV="1">
          <a:off x="12482293425" y="5734050"/>
          <a:ext cx="657225" cy="666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561975</xdr:colOff>
      <xdr:row>2</xdr:row>
      <xdr:rowOff>19050</xdr:rowOff>
    </xdr:from>
    <xdr:to>
      <xdr:col>19</xdr:col>
      <xdr:colOff>95250</xdr:colOff>
      <xdr:row>14</xdr:row>
      <xdr:rowOff>19050</xdr:rowOff>
    </xdr:to>
    <xdr:sp macro="" textlink="">
      <xdr:nvSpPr>
        <xdr:cNvPr id="2" name="Textfeld 1">
          <a:extLst>
            <a:ext uri="{FF2B5EF4-FFF2-40B4-BE49-F238E27FC236}">
              <a16:creationId xmlns:a16="http://schemas.microsoft.com/office/drawing/2014/main" id="{617DCC05-B8E5-10B9-9900-34BCB08C4B81}"/>
            </a:ext>
          </a:extLst>
        </xdr:cNvPr>
        <xdr:cNvSpPr txBox="1"/>
      </xdr:nvSpPr>
      <xdr:spPr>
        <a:xfrm>
          <a:off x="12470034750" y="209550"/>
          <a:ext cx="4105275" cy="22860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اگر برای حساب انتخاب شده، نمونه گیری انجام شده بود، نمونه ها</a:t>
          </a:r>
          <a:r>
            <a:rPr lang="fa-IR" sz="1100" baseline="0">
              <a:solidFill>
                <a:sysClr val="windowText" lastClr="000000"/>
              </a:solidFill>
            </a:rPr>
            <a:t> نمایش داده می شوند. در غیر اینصورت در قسمت نمونه ها درج می شود "هنوز نمونه گیری انجام نشده است" یا " نیاز به اقدام به نمونه گیری نمی باشد".</a:t>
          </a:r>
        </a:p>
        <a:p>
          <a:pPr algn="r" rtl="1"/>
          <a:r>
            <a:rPr lang="fa-IR" sz="1100" baseline="0">
              <a:solidFill>
                <a:sysClr val="windowText" lastClr="000000"/>
              </a:solidFill>
            </a:rPr>
            <a:t>*به عبارت دیگر وقتی وضعیت یک حسابی مشخص در جدول 3.2 "تکمیل شد" باشد، پس از کلیک بر روی گزینه "نمایش حساب روبروی همان حساب، این صفحه پیش رو برای کاربر باز می شود و نمونه های انتخاب شده به کاربر نشان داده می شود.</a:t>
          </a:r>
        </a:p>
        <a:p>
          <a:pPr algn="r" rtl="1"/>
          <a:r>
            <a:rPr lang="fa-IR" sz="1100" baseline="0">
              <a:solidFill>
                <a:sysClr val="windowText" lastClr="000000"/>
              </a:solidFill>
            </a:rPr>
            <a:t>* وقتی وضعیت حساب در جدول 3.2 "نیاز به اقدام" باشد، پس از کلیک بر روی "نمایش حساب" این صفحه نمایش داده می شود و در قسمت نمونه ها جمله "هنوز نمونه گیری انجان نشده است" نمایش داده می شود.</a:t>
          </a:r>
        </a:p>
        <a:p>
          <a:pPr algn="r" rtl="1"/>
          <a:r>
            <a:rPr lang="fa-IR" sz="1100" baseline="0">
              <a:solidFill>
                <a:sysClr val="windowText" lastClr="000000"/>
              </a:solidFill>
            </a:rPr>
            <a:t>*و زمانی که </a:t>
          </a:r>
          <a:r>
            <a:rPr lang="fa-IR" sz="1100" baseline="0">
              <a:solidFill>
                <a:sysClr val="windowText" lastClr="000000"/>
              </a:solidFill>
              <a:effectLst/>
              <a:latin typeface="+mn-lt"/>
              <a:ea typeface="+mn-ea"/>
              <a:cs typeface="+mn-cs"/>
            </a:rPr>
            <a:t>وضعیت حساب در جدول 3.2 "بدون نیاز به نمونه گیری" باشد، پس از کلیک بر روی "نمایش حساب" این صفحه نمایش داده می شود و در قسمت نمونه ها جمله "نیاز به اقدام به نمونه گیری نمی باشد" نمایش داده می شود</a:t>
          </a:r>
          <a:r>
            <a:rPr lang="fa-IR" sz="1100" baseline="0">
              <a:solidFill>
                <a:schemeClr val="dk1"/>
              </a:solidFill>
              <a:effectLst/>
              <a:latin typeface="+mn-lt"/>
              <a:ea typeface="+mn-ea"/>
              <a:cs typeface="+mn-cs"/>
            </a:rPr>
            <a:t>.</a:t>
          </a:r>
          <a:endParaRPr lang="de-DE" sz="1100"/>
        </a:p>
      </xdr:txBody>
    </xdr:sp>
    <xdr:clientData/>
  </xdr:twoCellAnchor>
  <xdr:twoCellAnchor>
    <xdr:from>
      <xdr:col>8</xdr:col>
      <xdr:colOff>723900</xdr:colOff>
      <xdr:row>12</xdr:row>
      <xdr:rowOff>161925</xdr:rowOff>
    </xdr:from>
    <xdr:to>
      <xdr:col>13</xdr:col>
      <xdr:colOff>476250</xdr:colOff>
      <xdr:row>17</xdr:row>
      <xdr:rowOff>161925</xdr:rowOff>
    </xdr:to>
    <xdr:sp macro="" textlink="">
      <xdr:nvSpPr>
        <xdr:cNvPr id="3" name="Textfeld 2">
          <a:extLst>
            <a:ext uri="{FF2B5EF4-FFF2-40B4-BE49-F238E27FC236}">
              <a16:creationId xmlns:a16="http://schemas.microsoft.com/office/drawing/2014/main" id="{BC118FCA-9C81-7A56-25BD-0FB895D1E989}"/>
            </a:ext>
          </a:extLst>
        </xdr:cNvPr>
        <xdr:cNvSpPr txBox="1"/>
      </xdr:nvSpPr>
      <xdr:spPr>
        <a:xfrm>
          <a:off x="12474225750" y="2266950"/>
          <a:ext cx="3562350" cy="9525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b="0">
              <a:solidFill>
                <a:sysClr val="windowText" lastClr="000000"/>
              </a:solidFill>
            </a:rPr>
            <a:t>بعد از کلیک بر روی گزینه "نمایش"</a:t>
          </a:r>
          <a:r>
            <a:rPr lang="fa-IR" sz="1100" b="0" baseline="0">
              <a:solidFill>
                <a:sysClr val="windowText" lastClr="000000"/>
              </a:solidFill>
            </a:rPr>
            <a:t> کاربر به صفحه بارگذاری مدرک هدایت می شود و امکان دیدن مدارک بارگذاری شده و نکات نگارش شده را دارد. کاربر حتی امکان ویرایش نکات یا بارگذاری مدارک جدید را دارد.</a:t>
          </a:r>
          <a:endParaRPr lang="de-DE" sz="1100" b="0">
            <a:solidFill>
              <a:sysClr val="windowText" lastClr="000000"/>
            </a:solidFill>
          </a:endParaRPr>
        </a:p>
      </xdr:txBody>
    </xdr:sp>
    <xdr:clientData/>
  </xdr:twoCellAnchor>
  <xdr:twoCellAnchor>
    <xdr:from>
      <xdr:col>6</xdr:col>
      <xdr:colOff>371475</xdr:colOff>
      <xdr:row>11</xdr:row>
      <xdr:rowOff>133350</xdr:rowOff>
    </xdr:from>
    <xdr:to>
      <xdr:col>8</xdr:col>
      <xdr:colOff>723900</xdr:colOff>
      <xdr:row>15</xdr:row>
      <xdr:rowOff>66675</xdr:rowOff>
    </xdr:to>
    <xdr:cxnSp macro="">
      <xdr:nvCxnSpPr>
        <xdr:cNvPr id="6" name="Gerade Verbindung mit Pfeil 5">
          <a:extLst>
            <a:ext uri="{FF2B5EF4-FFF2-40B4-BE49-F238E27FC236}">
              <a16:creationId xmlns:a16="http://schemas.microsoft.com/office/drawing/2014/main" id="{4247CDFD-2962-3D04-C023-319E80F80E62}"/>
            </a:ext>
          </a:extLst>
        </xdr:cNvPr>
        <xdr:cNvCxnSpPr>
          <a:stCxn id="3" idx="3"/>
        </xdr:cNvCxnSpPr>
      </xdr:nvCxnSpPr>
      <xdr:spPr>
        <a:xfrm flipV="1">
          <a:off x="12477788100" y="2047875"/>
          <a:ext cx="1876425" cy="695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180975</xdr:colOff>
      <xdr:row>30</xdr:row>
      <xdr:rowOff>95250</xdr:rowOff>
    </xdr:from>
    <xdr:to>
      <xdr:col>6</xdr:col>
      <xdr:colOff>361950</xdr:colOff>
      <xdr:row>37</xdr:row>
      <xdr:rowOff>57150</xdr:rowOff>
    </xdr:to>
    <xdr:sp macro="" textlink="">
      <xdr:nvSpPr>
        <xdr:cNvPr id="7" name="Textfeld 6">
          <a:extLst>
            <a:ext uri="{FF2B5EF4-FFF2-40B4-BE49-F238E27FC236}">
              <a16:creationId xmlns:a16="http://schemas.microsoft.com/office/drawing/2014/main" id="{584E44BA-FDDC-9E7E-3616-55CA4DD9B05D}"/>
            </a:ext>
          </a:extLst>
        </xdr:cNvPr>
        <xdr:cNvSpPr txBox="1"/>
      </xdr:nvSpPr>
      <xdr:spPr>
        <a:xfrm>
          <a:off x="12479674050" y="5457825"/>
          <a:ext cx="3990975" cy="12954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مانده حساب می تواند بدهکار</a:t>
          </a:r>
          <a:r>
            <a:rPr lang="fa-IR" sz="1100" baseline="0">
              <a:solidFill>
                <a:sysClr val="windowText" lastClr="000000"/>
              </a:solidFill>
            </a:rPr>
            <a:t> یا بستانکار باشد.</a:t>
          </a:r>
        </a:p>
        <a:p>
          <a:pPr algn="r" rtl="1"/>
          <a:r>
            <a:rPr lang="fa-IR" sz="1100" baseline="0">
              <a:solidFill>
                <a:sysClr val="windowText" lastClr="000000"/>
              </a:solidFill>
            </a:rPr>
            <a:t>می توان فرمول را طوری نوشت که مانده هر ماهیتی که داشت(بدهکار یا بستانکار) در آن ستون نمایش داده شود.</a:t>
          </a:r>
        </a:p>
        <a:p>
          <a:pPr algn="r" rtl="1"/>
          <a:r>
            <a:rPr lang="fa-IR" sz="1100" baseline="0">
              <a:solidFill>
                <a:sysClr val="windowText" lastClr="000000"/>
              </a:solidFill>
            </a:rPr>
            <a:t>یا می توان برای راحتی کار مانده را بایک فرمول و بصورت مثبت یا منفی نمایش داد. دقیقا همانطوری که من در اینجا انجام دادم.(به فرمول دقت کنید)</a:t>
          </a:r>
        </a:p>
        <a:p>
          <a:pPr algn="r" rtl="1"/>
          <a:r>
            <a:rPr lang="fa-IR" sz="1100" baseline="0">
              <a:solidFill>
                <a:sysClr val="windowText" lastClr="000000"/>
              </a:solidFill>
            </a:rPr>
            <a:t>مانده بدهکار&gt; مثبت</a:t>
          </a:r>
        </a:p>
        <a:p>
          <a:pPr algn="r" rtl="1"/>
          <a:r>
            <a:rPr lang="fa-IR" sz="1100" baseline="0">
              <a:solidFill>
                <a:sysClr val="windowText" lastClr="000000"/>
              </a:solidFill>
            </a:rPr>
            <a:t>مانده بستانکار&gt; منفی</a:t>
          </a:r>
          <a:endParaRPr lang="de-DE" sz="1100">
            <a:solidFill>
              <a:sysClr val="windowText" lastClr="000000"/>
            </a:solidFill>
          </a:endParaRPr>
        </a:p>
      </xdr:txBody>
    </xdr:sp>
    <xdr:clientData/>
  </xdr:twoCellAnchor>
  <xdr:twoCellAnchor>
    <xdr:from>
      <xdr:col>3</xdr:col>
      <xdr:colOff>652462</xdr:colOff>
      <xdr:row>21</xdr:row>
      <xdr:rowOff>171450</xdr:rowOff>
    </xdr:from>
    <xdr:to>
      <xdr:col>4</xdr:col>
      <xdr:colOff>685800</xdr:colOff>
      <xdr:row>30</xdr:row>
      <xdr:rowOff>95250</xdr:rowOff>
    </xdr:to>
    <xdr:cxnSp macro="">
      <xdr:nvCxnSpPr>
        <xdr:cNvPr id="9" name="Gerade Verbindung mit Pfeil 8">
          <a:extLst>
            <a:ext uri="{FF2B5EF4-FFF2-40B4-BE49-F238E27FC236}">
              <a16:creationId xmlns:a16="http://schemas.microsoft.com/office/drawing/2014/main" id="{394A259F-55D4-4E88-B1B9-70E341DBECBD}"/>
            </a:ext>
          </a:extLst>
        </xdr:cNvPr>
        <xdr:cNvCxnSpPr>
          <a:stCxn id="7" idx="0"/>
        </xdr:cNvCxnSpPr>
      </xdr:nvCxnSpPr>
      <xdr:spPr>
        <a:xfrm flipH="1" flipV="1">
          <a:off x="12480874200" y="3800475"/>
          <a:ext cx="795338" cy="1657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742950</xdr:colOff>
      <xdr:row>19</xdr:row>
      <xdr:rowOff>47625</xdr:rowOff>
    </xdr:from>
    <xdr:to>
      <xdr:col>15</xdr:col>
      <xdr:colOff>161925</xdr:colOff>
      <xdr:row>25</xdr:row>
      <xdr:rowOff>180975</xdr:rowOff>
    </xdr:to>
    <xdr:sp macro="" textlink="">
      <xdr:nvSpPr>
        <xdr:cNvPr id="10" name="Textfeld 9">
          <a:extLst>
            <a:ext uri="{FF2B5EF4-FFF2-40B4-BE49-F238E27FC236}">
              <a16:creationId xmlns:a16="http://schemas.microsoft.com/office/drawing/2014/main" id="{3617D1C4-DF07-93DB-43C6-60B6FE20F9D2}"/>
            </a:ext>
          </a:extLst>
        </xdr:cNvPr>
        <xdr:cNvSpPr txBox="1"/>
      </xdr:nvSpPr>
      <xdr:spPr>
        <a:xfrm>
          <a:off x="12473016075" y="3295650"/>
          <a:ext cx="3990975" cy="12954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سایر اقلام رسیدگی نشده یعنی جمع سایر تراکنش های حساب که در نمونه گیری انجام شده، انتخاب نشده اند.</a:t>
          </a:r>
        </a:p>
        <a:p>
          <a:pPr algn="r" rtl="1"/>
          <a:r>
            <a:rPr lang="fa-IR" sz="1100">
              <a:solidFill>
                <a:sysClr val="windowText" lastClr="000000"/>
              </a:solidFill>
            </a:rPr>
            <a:t>برای مثال: حساب شامل 20 تراکنش بوده که در مرحله نمونه گیری مثلا 6 نمونه انتخاب شده و اینجا تمام نمونه ها نمایش</a:t>
          </a:r>
          <a:r>
            <a:rPr lang="fa-IR" sz="1100" baseline="0">
              <a:solidFill>
                <a:sysClr val="windowText" lastClr="000000"/>
              </a:solidFill>
            </a:rPr>
            <a:t> داده می شود.</a:t>
          </a:r>
        </a:p>
        <a:p>
          <a:pPr algn="r" rtl="1"/>
          <a:r>
            <a:rPr lang="fa-IR" sz="1100" baseline="0">
              <a:solidFill>
                <a:sysClr val="windowText" lastClr="000000"/>
              </a:solidFill>
            </a:rPr>
            <a:t>جمع عددی سایر تراکنش هایی (14 تراکنش باقیمانده) که رسیدگی نشده به تفکیک ماهیت آنها(بدهکار یا بستانکار) اینجا نمایش داده می شود.</a:t>
          </a:r>
          <a:endParaRPr lang="de-DE" sz="1100">
            <a:solidFill>
              <a:sysClr val="windowText" lastClr="000000"/>
            </a:solidFill>
          </a:endParaRPr>
        </a:p>
      </xdr:txBody>
    </xdr:sp>
    <xdr:clientData/>
  </xdr:twoCellAnchor>
  <xdr:twoCellAnchor>
    <xdr:from>
      <xdr:col>6</xdr:col>
      <xdr:colOff>9525</xdr:colOff>
      <xdr:row>19</xdr:row>
      <xdr:rowOff>104775</xdr:rowOff>
    </xdr:from>
    <xdr:to>
      <xdr:col>9</xdr:col>
      <xdr:colOff>742950</xdr:colOff>
      <xdr:row>22</xdr:row>
      <xdr:rowOff>114300</xdr:rowOff>
    </xdr:to>
    <xdr:cxnSp macro="">
      <xdr:nvCxnSpPr>
        <xdr:cNvPr id="12" name="Gerade Verbindung mit Pfeil 11">
          <a:extLst>
            <a:ext uri="{FF2B5EF4-FFF2-40B4-BE49-F238E27FC236}">
              <a16:creationId xmlns:a16="http://schemas.microsoft.com/office/drawing/2014/main" id="{1A726681-CBB1-0185-53F9-E6D221FFA4B5}"/>
            </a:ext>
          </a:extLst>
        </xdr:cNvPr>
        <xdr:cNvCxnSpPr>
          <a:stCxn id="10" idx="3"/>
        </xdr:cNvCxnSpPr>
      </xdr:nvCxnSpPr>
      <xdr:spPr>
        <a:xfrm flipV="1">
          <a:off x="12477007050" y="3352800"/>
          <a:ext cx="3019425" cy="590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390525</xdr:colOff>
      <xdr:row>3</xdr:row>
      <xdr:rowOff>38100</xdr:rowOff>
    </xdr:from>
    <xdr:to>
      <xdr:col>13</xdr:col>
      <xdr:colOff>142875</xdr:colOff>
      <xdr:row>5</xdr:row>
      <xdr:rowOff>38100</xdr:rowOff>
    </xdr:to>
    <xdr:sp macro="" textlink="">
      <xdr:nvSpPr>
        <xdr:cNvPr id="14" name="Textfeld 13">
          <a:extLst>
            <a:ext uri="{FF2B5EF4-FFF2-40B4-BE49-F238E27FC236}">
              <a16:creationId xmlns:a16="http://schemas.microsoft.com/office/drawing/2014/main" id="{22847016-053A-3B4A-09A8-37D72E5008E6}"/>
            </a:ext>
          </a:extLst>
        </xdr:cNvPr>
        <xdr:cNvSpPr txBox="1"/>
      </xdr:nvSpPr>
      <xdr:spPr>
        <a:xfrm>
          <a:off x="12474559125" y="428625"/>
          <a:ext cx="3562350" cy="3810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b="0">
              <a:solidFill>
                <a:sysClr val="windowText" lastClr="000000"/>
              </a:solidFill>
            </a:rPr>
            <a:t>کلیه</a:t>
          </a:r>
          <a:r>
            <a:rPr lang="fa-IR" sz="1100" b="0" baseline="0">
              <a:solidFill>
                <a:sysClr val="windowText" lastClr="000000"/>
              </a:solidFill>
            </a:rPr>
            <a:t> اقلام این بالا کاملا شبیه به تب "نمونه ها" هستند</a:t>
          </a:r>
          <a:endParaRPr lang="de-DE" sz="1100" b="0">
            <a:solidFill>
              <a:sysClr val="windowText" lastClr="000000"/>
            </a:solidFill>
          </a:endParaRPr>
        </a:p>
      </xdr:txBody>
    </xdr:sp>
    <xdr:clientData/>
  </xdr:twoCellAnchor>
  <xdr:twoCellAnchor>
    <xdr:from>
      <xdr:col>8</xdr:col>
      <xdr:colOff>180975</xdr:colOff>
      <xdr:row>2</xdr:row>
      <xdr:rowOff>38100</xdr:rowOff>
    </xdr:from>
    <xdr:to>
      <xdr:col>8</xdr:col>
      <xdr:colOff>342900</xdr:colOff>
      <xdr:row>7</xdr:row>
      <xdr:rowOff>28575</xdr:rowOff>
    </xdr:to>
    <xdr:sp macro="" textlink="">
      <xdr:nvSpPr>
        <xdr:cNvPr id="15" name="Geschweifte Klammer links 14">
          <a:extLst>
            <a:ext uri="{FF2B5EF4-FFF2-40B4-BE49-F238E27FC236}">
              <a16:creationId xmlns:a16="http://schemas.microsoft.com/office/drawing/2014/main" id="{758067C9-B99E-CF3C-4224-354A1591FEF0}"/>
            </a:ext>
          </a:extLst>
        </xdr:cNvPr>
        <xdr:cNvSpPr/>
      </xdr:nvSpPr>
      <xdr:spPr>
        <a:xfrm>
          <a:off x="12478169100" y="238125"/>
          <a:ext cx="161925" cy="9429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rtl="1"/>
          <a:endParaRPr lang="de-DE" sz="1100"/>
        </a:p>
      </xdr:txBody>
    </xdr:sp>
    <xdr:clientData/>
  </xdr:twoCellAnchor>
  <xdr:twoCellAnchor>
    <xdr:from>
      <xdr:col>10</xdr:col>
      <xdr:colOff>152400</xdr:colOff>
      <xdr:row>27</xdr:row>
      <xdr:rowOff>114300</xdr:rowOff>
    </xdr:from>
    <xdr:to>
      <xdr:col>15</xdr:col>
      <xdr:colOff>333375</xdr:colOff>
      <xdr:row>31</xdr:row>
      <xdr:rowOff>152400</xdr:rowOff>
    </xdr:to>
    <xdr:sp macro="" textlink="">
      <xdr:nvSpPr>
        <xdr:cNvPr id="16" name="Textfeld 15">
          <a:extLst>
            <a:ext uri="{FF2B5EF4-FFF2-40B4-BE49-F238E27FC236}">
              <a16:creationId xmlns:a16="http://schemas.microsoft.com/office/drawing/2014/main" id="{2B49B1C6-2422-21B2-2D7A-32FBFCE7EB36}"/>
            </a:ext>
          </a:extLst>
        </xdr:cNvPr>
        <xdr:cNvSpPr txBox="1"/>
      </xdr:nvSpPr>
      <xdr:spPr>
        <a:xfrm>
          <a:off x="12472844625" y="5095875"/>
          <a:ext cx="3990975" cy="8001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جمع</a:t>
          </a:r>
          <a:r>
            <a:rPr lang="fa-IR" sz="1100" baseline="0">
              <a:solidFill>
                <a:sysClr val="windowText" lastClr="000000"/>
              </a:solidFill>
            </a:rPr>
            <a:t> گردش حساب از جمع سه عدد بالای آن بدست می آید</a:t>
          </a:r>
        </a:p>
        <a:p>
          <a:pPr algn="r" rtl="1"/>
          <a:r>
            <a:rPr lang="fa-IR" sz="1100" baseline="0">
              <a:solidFill>
                <a:sysClr val="windowText" lastClr="000000"/>
              </a:solidFill>
            </a:rPr>
            <a:t>و این عدد همیشه برابر با جمع "گردش بدهکار" و "گردش بستانکار" حساب مربوطه در جدول 3.2 می باشد. </a:t>
          </a:r>
        </a:p>
      </xdr:txBody>
    </xdr:sp>
    <xdr:clientData/>
  </xdr:twoCellAnchor>
  <xdr:twoCellAnchor>
    <xdr:from>
      <xdr:col>5</xdr:col>
      <xdr:colOff>742950</xdr:colOff>
      <xdr:row>20</xdr:row>
      <xdr:rowOff>152400</xdr:rowOff>
    </xdr:from>
    <xdr:to>
      <xdr:col>10</xdr:col>
      <xdr:colOff>152400</xdr:colOff>
      <xdr:row>29</xdr:row>
      <xdr:rowOff>133350</xdr:rowOff>
    </xdr:to>
    <xdr:cxnSp macro="">
      <xdr:nvCxnSpPr>
        <xdr:cNvPr id="18" name="Gerade Verbindung mit Pfeil 17">
          <a:extLst>
            <a:ext uri="{FF2B5EF4-FFF2-40B4-BE49-F238E27FC236}">
              <a16:creationId xmlns:a16="http://schemas.microsoft.com/office/drawing/2014/main" id="{83B899F9-1AC2-2C19-646E-4DBF87515114}"/>
            </a:ext>
          </a:extLst>
        </xdr:cNvPr>
        <xdr:cNvCxnSpPr>
          <a:stCxn id="16" idx="3"/>
        </xdr:cNvCxnSpPr>
      </xdr:nvCxnSpPr>
      <xdr:spPr>
        <a:xfrm flipV="1">
          <a:off x="12476835600" y="3781425"/>
          <a:ext cx="3219450" cy="1714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200025</xdr:colOff>
      <xdr:row>16</xdr:row>
      <xdr:rowOff>161925</xdr:rowOff>
    </xdr:from>
    <xdr:to>
      <xdr:col>21</xdr:col>
      <xdr:colOff>381000</xdr:colOff>
      <xdr:row>21</xdr:row>
      <xdr:rowOff>9525</xdr:rowOff>
    </xdr:to>
    <xdr:sp macro="" textlink="">
      <xdr:nvSpPr>
        <xdr:cNvPr id="19" name="Textfeld 18">
          <a:extLst>
            <a:ext uri="{FF2B5EF4-FFF2-40B4-BE49-F238E27FC236}">
              <a16:creationId xmlns:a16="http://schemas.microsoft.com/office/drawing/2014/main" id="{D4DFA366-81CE-984D-742F-0C665D3D899E}"/>
            </a:ext>
          </a:extLst>
        </xdr:cNvPr>
        <xdr:cNvSpPr txBox="1"/>
      </xdr:nvSpPr>
      <xdr:spPr>
        <a:xfrm>
          <a:off x="12468225000" y="3028950"/>
          <a:ext cx="3990975" cy="80010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سند افتتاحیه از لیست بارگذاری شده در قسمت 1 استخراج و در</a:t>
          </a:r>
          <a:r>
            <a:rPr lang="fa-IR" sz="1100" baseline="0">
              <a:solidFill>
                <a:sysClr val="windowText" lastClr="000000"/>
              </a:solidFill>
            </a:rPr>
            <a:t> این سلول نمایش داده می شود.</a:t>
          </a:r>
        </a:p>
      </xdr:txBody>
    </xdr:sp>
    <xdr:clientData/>
  </xdr:twoCellAnchor>
  <xdr:twoCellAnchor>
    <xdr:from>
      <xdr:col>6</xdr:col>
      <xdr:colOff>85725</xdr:colOff>
      <xdr:row>18</xdr:row>
      <xdr:rowOff>104775</xdr:rowOff>
    </xdr:from>
    <xdr:to>
      <xdr:col>16</xdr:col>
      <xdr:colOff>200025</xdr:colOff>
      <xdr:row>18</xdr:row>
      <xdr:rowOff>180975</xdr:rowOff>
    </xdr:to>
    <xdr:cxnSp macro="">
      <xdr:nvCxnSpPr>
        <xdr:cNvPr id="21" name="Gerade Verbindung mit Pfeil 20">
          <a:extLst>
            <a:ext uri="{FF2B5EF4-FFF2-40B4-BE49-F238E27FC236}">
              <a16:creationId xmlns:a16="http://schemas.microsoft.com/office/drawing/2014/main" id="{7A6935C9-74B8-9FFE-0E18-4E357BC5BD46}"/>
            </a:ext>
          </a:extLst>
        </xdr:cNvPr>
        <xdr:cNvCxnSpPr>
          <a:stCxn id="19" idx="3"/>
        </xdr:cNvCxnSpPr>
      </xdr:nvCxnSpPr>
      <xdr:spPr>
        <a:xfrm flipV="1">
          <a:off x="12472215975" y="3352800"/>
          <a:ext cx="7734300" cy="76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619125</xdr:colOff>
      <xdr:row>3</xdr:row>
      <xdr:rowOff>114300</xdr:rowOff>
    </xdr:from>
    <xdr:to>
      <xdr:col>17</xdr:col>
      <xdr:colOff>571500</xdr:colOff>
      <xdr:row>20</xdr:row>
      <xdr:rowOff>114300</xdr:rowOff>
    </xdr:to>
    <xdr:sp macro="" textlink="">
      <xdr:nvSpPr>
        <xdr:cNvPr id="2" name="Textfeld 1">
          <a:extLst>
            <a:ext uri="{FF2B5EF4-FFF2-40B4-BE49-F238E27FC236}">
              <a16:creationId xmlns:a16="http://schemas.microsoft.com/office/drawing/2014/main" id="{AC4DEE19-4C9E-F9DD-AE47-5AFE56C555EE}"/>
            </a:ext>
          </a:extLst>
        </xdr:cNvPr>
        <xdr:cNvSpPr txBox="1"/>
      </xdr:nvSpPr>
      <xdr:spPr>
        <a:xfrm>
          <a:off x="12471082500" y="685800"/>
          <a:ext cx="5286375" cy="3286125"/>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400">
              <a:solidFill>
                <a:sysClr val="windowText" lastClr="000000"/>
              </a:solidFill>
              <a:cs typeface="2  Mitra" panose="00000400000000000000" pitchFamily="2" charset="-78"/>
            </a:rPr>
            <a:t>در روش انتخاب "بزرگترین عدد(خواسته)"</a:t>
          </a:r>
          <a:r>
            <a:rPr lang="fa-IR" sz="1400" baseline="0">
              <a:solidFill>
                <a:sysClr val="windowText" lastClr="000000"/>
              </a:solidFill>
              <a:cs typeface="2  Mitra" panose="00000400000000000000" pitchFamily="2" charset="-78"/>
            </a:rPr>
            <a:t> ابتدا میزان پوشش نمونه های مورد نیاز مشخص می شود. </a:t>
          </a:r>
        </a:p>
        <a:p>
          <a:pPr algn="r" rtl="1"/>
          <a:r>
            <a:rPr lang="fa-IR" sz="1400" baseline="0">
              <a:solidFill>
                <a:sysClr val="windowText" lastClr="000000"/>
              </a:solidFill>
              <a:cs typeface="2  Mitra" panose="00000400000000000000" pitchFamily="2" charset="-78"/>
            </a:rPr>
            <a:t>- برای تعیین میزان پوشش نمونه ها، کاربر به سوالات پاسخ مشخص می دهد، (به صفحه "نیاز به اقدام" مراجعه شود).</a:t>
          </a:r>
        </a:p>
        <a:p>
          <a:pPr algn="r" rtl="1"/>
          <a:r>
            <a:rPr lang="fa-IR" sz="1400">
              <a:solidFill>
                <a:sysClr val="windowText" lastClr="000000"/>
              </a:solidFill>
              <a:cs typeface="2  Mitra" panose="00000400000000000000" pitchFamily="2" charset="-78"/>
            </a:rPr>
            <a:t>- درصد</a:t>
          </a:r>
          <a:r>
            <a:rPr lang="fa-IR" sz="1400" baseline="0">
              <a:solidFill>
                <a:sysClr val="windowText" lastClr="000000"/>
              </a:solidFill>
              <a:cs typeface="2  Mitra" panose="00000400000000000000" pitchFamily="2" charset="-78"/>
            </a:rPr>
            <a:t> میزان پوشش نمونه ها بر اساس پاسخ کاربر مشخص میشود: مثلا اگر کاربر به سوالات به ترتیب با "بله، نه، کم" پاسخ دهد، میزان پوشش نمونه 55% خواهد بود.</a:t>
          </a:r>
        </a:p>
        <a:p>
          <a:pPr algn="r" rtl="1"/>
          <a:r>
            <a:rPr lang="fa-IR" sz="1400" baseline="0">
              <a:solidFill>
                <a:sysClr val="windowText" lastClr="000000"/>
              </a:solidFill>
              <a:cs typeface="2  Mitra" panose="00000400000000000000" pitchFamily="2" charset="-78"/>
            </a:rPr>
            <a:t>- این بدان معناست که 55% (بصورت مبلغی) از کل تراکنش های موجود در حساب باید به عنوان نمونه انتخاب شود.</a:t>
          </a:r>
        </a:p>
        <a:p>
          <a:pPr algn="r" rtl="1"/>
          <a:r>
            <a:rPr lang="fa-IR" sz="1400" baseline="0">
              <a:solidFill>
                <a:sysClr val="windowText" lastClr="000000"/>
              </a:solidFill>
              <a:cs typeface="2  Mitra" panose="00000400000000000000" pitchFamily="2" charset="-78"/>
            </a:rPr>
            <a:t>- برای این کار نرم افزار ابتدا تراکنش های حساب مربوطه را از بزرگ به کوچک سورت می کند.</a:t>
          </a:r>
        </a:p>
        <a:p>
          <a:pPr algn="r" rtl="1"/>
          <a:r>
            <a:rPr lang="fa-IR" sz="1400" baseline="0">
              <a:solidFill>
                <a:sysClr val="windowText" lastClr="000000"/>
              </a:solidFill>
              <a:cs typeface="2  Mitra" panose="00000400000000000000" pitchFamily="2" charset="-78"/>
            </a:rPr>
            <a:t>- سپس از اولین تراکنش (بزرگترین عدد) اقدام به انتخاب نمونه می کند تا جمه عددی نمونه های انتخابی به 55% مبلغ کل گردش حساب برسد.</a:t>
          </a:r>
          <a:endParaRPr lang="de-DE" sz="1400">
            <a:solidFill>
              <a:sysClr val="windowText" lastClr="000000"/>
            </a:solidFill>
            <a:cs typeface="2  Mitra" panose="00000400000000000000" pitchFamily="2" charset="-7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19</xdr:col>
      <xdr:colOff>94000</xdr:colOff>
      <xdr:row>24</xdr:row>
      <xdr:rowOff>104214</xdr:rowOff>
    </xdr:to>
    <xdr:pic>
      <xdr:nvPicPr>
        <xdr:cNvPr id="2" name="Grafik 1">
          <a:extLst>
            <a:ext uri="{FF2B5EF4-FFF2-40B4-BE49-F238E27FC236}">
              <a16:creationId xmlns:a16="http://schemas.microsoft.com/office/drawing/2014/main" id="{5F6C7DD5-2742-77FB-78F3-881B067E09F6}"/>
            </a:ext>
          </a:extLst>
        </xdr:cNvPr>
        <xdr:cNvPicPr>
          <a:picLocks noChangeAspect="1"/>
        </xdr:cNvPicPr>
      </xdr:nvPicPr>
      <xdr:blipFill>
        <a:blip xmlns:r="http://schemas.openxmlformats.org/officeDocument/2006/relationships" r:embed="rId1"/>
        <a:stretch>
          <a:fillRect/>
        </a:stretch>
      </xdr:blipFill>
      <xdr:spPr>
        <a:xfrm>
          <a:off x="4572000" y="190500"/>
          <a:ext cx="10000000" cy="44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619125</xdr:colOff>
      <xdr:row>1</xdr:row>
      <xdr:rowOff>133349</xdr:rowOff>
    </xdr:from>
    <xdr:to>
      <xdr:col>17</xdr:col>
      <xdr:colOff>438150</xdr:colOff>
      <xdr:row>27</xdr:row>
      <xdr:rowOff>85725</xdr:rowOff>
    </xdr:to>
    <xdr:sp macro="" textlink="">
      <xdr:nvSpPr>
        <xdr:cNvPr id="2" name="Textfeld 1">
          <a:extLst>
            <a:ext uri="{FF2B5EF4-FFF2-40B4-BE49-F238E27FC236}">
              <a16:creationId xmlns:a16="http://schemas.microsoft.com/office/drawing/2014/main" id="{C7FBE40B-FC50-0CF1-8851-EF6CE2BAB1CC}"/>
            </a:ext>
          </a:extLst>
        </xdr:cNvPr>
        <xdr:cNvSpPr txBox="1"/>
      </xdr:nvSpPr>
      <xdr:spPr>
        <a:xfrm>
          <a:off x="12471215850" y="371474"/>
          <a:ext cx="5153025" cy="4962526"/>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cs typeface="2  Mehr" panose="00000700000000000000" pitchFamily="2" charset="-78"/>
            </a:rPr>
            <a:t>توضیحات</a:t>
          </a:r>
          <a:r>
            <a:rPr lang="fa-IR" sz="1100" baseline="0">
              <a:cs typeface="2  Mehr" panose="00000700000000000000" pitchFamily="2" charset="-78"/>
            </a:rPr>
            <a:t> مهم:</a:t>
          </a:r>
        </a:p>
        <a:p>
          <a:pPr algn="r" rtl="1"/>
          <a:r>
            <a:rPr lang="fa-IR" sz="1100" baseline="0">
              <a:cs typeface="2  Mehr" panose="00000700000000000000" pitchFamily="2" charset="-78"/>
            </a:rPr>
            <a:t>- لیست حسابها و لیست تراکنش ها بصورت اکسل بارگذاری خواهند شد.</a:t>
          </a:r>
        </a:p>
        <a:p>
          <a:pPr algn="r" rtl="1"/>
          <a:r>
            <a:rPr lang="fa-IR" sz="1100" baseline="0">
              <a:cs typeface="2  Mehr" panose="00000700000000000000" pitchFamily="2" charset="-78"/>
            </a:rPr>
            <a:t>- بارگذاری می تواند همین جا انجام شود یا پس از کلیک بر روی گزینه "بارگذاری" پنجره جدید جهت بارگذاری باز شود.</a:t>
          </a:r>
        </a:p>
        <a:p>
          <a:pPr algn="r" rtl="1"/>
          <a:r>
            <a:rPr lang="fa-IR" sz="1100" baseline="0">
              <a:solidFill>
                <a:sysClr val="windowText" lastClr="000000"/>
              </a:solidFill>
              <a:cs typeface="2  Mehr" panose="00000700000000000000" pitchFamily="2" charset="-78"/>
            </a:rPr>
            <a:t>- ارتباط مهمی بین لیست حسابها و لیست تراکنش ها وجود دارد که باید در نظر گرفته شود. همیشه به اندازه مانده هر حساب در لیست حسابها، تراکنش در لیست تراکنش ها وجود دارد(جمع تراکنش ها در لیست تراکنش ها و سند افتتاحیه). اگر این برابری وجود نداشته باشد، این یک ایراد است و کاربر باید اکسل های بارگذاری شده را بررسی و اصلاح کند.</a:t>
          </a:r>
        </a:p>
        <a:p>
          <a:pPr algn="r" rtl="1"/>
          <a:r>
            <a:rPr lang="fa-IR" sz="1100" baseline="0">
              <a:cs typeface="2  Mehr" panose="00000700000000000000" pitchFamily="2" charset="-78"/>
            </a:rPr>
            <a:t>- لیست حسابها می تواند تا میزان هزار سطر بزرگ باشد و لیست تراکنش ها بسیار بیشتر است. بنا بر اندازه مشتری لیست تراکنش های آن میتواند به یک میلیون سطر هم برسد. ولی اگر در برنامه نویسی محدودیت وجود دارد، لازم است این محدودیت در مرحله اول تا سطح حداقل 20 هزار سطر افزایش یابد.(مشتری کوچک)</a:t>
          </a:r>
        </a:p>
        <a:p>
          <a:pPr algn="r" rtl="1"/>
          <a:r>
            <a:rPr lang="fa-IR" sz="1100" baseline="0">
              <a:cs typeface="2  Mehr" panose="00000700000000000000" pitchFamily="2" charset="-78"/>
            </a:rPr>
            <a:t>-لیست حساب های سال جاری شامل همان حسابهایی خواهد بود که در لیست حسابهای سال قبل موجود است، به علاوه تعدادی حساب جدید که در سال جاری اضافه شده است.</a:t>
          </a:r>
        </a:p>
        <a:p>
          <a:pPr algn="r" rtl="1"/>
          <a:r>
            <a:rPr lang="fa-IR" sz="1100" baseline="0">
              <a:cs typeface="2  Mehr" panose="00000700000000000000" pitchFamily="2" charset="-78"/>
            </a:rPr>
            <a:t>- نرم افزار مانده حساب های جدید برای سال قبل را صفر در نظر میگیرد. </a:t>
          </a:r>
          <a:endParaRPr lang="de-DE" sz="1100">
            <a:cs typeface="2  Mehr" panose="00000700000000000000" pitchFamily="2" charset="-7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7</xdr:row>
      <xdr:rowOff>0</xdr:rowOff>
    </xdr:from>
    <xdr:to>
      <xdr:col>2</xdr:col>
      <xdr:colOff>457200</xdr:colOff>
      <xdr:row>8</xdr:row>
      <xdr:rowOff>28575</xdr:rowOff>
    </xdr:to>
    <xdr:sp macro="" textlink="">
      <xdr:nvSpPr>
        <xdr:cNvPr id="2" name="Textfeld 1">
          <a:extLst>
            <a:ext uri="{FF2B5EF4-FFF2-40B4-BE49-F238E27FC236}">
              <a16:creationId xmlns:a16="http://schemas.microsoft.com/office/drawing/2014/main" id="{3FBDF7A5-4A8E-2AF6-9252-92BF854B8160}"/>
            </a:ext>
          </a:extLst>
        </xdr:cNvPr>
        <xdr:cNvSpPr txBox="1"/>
      </xdr:nvSpPr>
      <xdr:spPr>
        <a:xfrm>
          <a:off x="12482626800" y="1333500"/>
          <a:ext cx="1047750" cy="219075"/>
        </a:xfrm>
        <a:prstGeom prst="rect">
          <a:avLst/>
        </a:prstGeom>
        <a:solidFill>
          <a:schemeClr val="accent1">
            <a:lumMod val="20000"/>
            <a:lumOff val="80000"/>
          </a:schemeClr>
        </a:solidFill>
        <a:ln/>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wrap="square" rtlCol="0" anchor="t"/>
        <a:lstStyle/>
        <a:p>
          <a:pPr algn="r" rtl="1"/>
          <a:endParaRPr lang="de-DE" sz="1100"/>
        </a:p>
      </xdr:txBody>
    </xdr:sp>
    <xdr:clientData/>
  </xdr:twoCellAnchor>
  <xdr:twoCellAnchor>
    <xdr:from>
      <xdr:col>3</xdr:col>
      <xdr:colOff>28575</xdr:colOff>
      <xdr:row>7</xdr:row>
      <xdr:rowOff>9525</xdr:rowOff>
    </xdr:from>
    <xdr:to>
      <xdr:col>4</xdr:col>
      <xdr:colOff>314325</xdr:colOff>
      <xdr:row>8</xdr:row>
      <xdr:rowOff>38100</xdr:rowOff>
    </xdr:to>
    <xdr:sp macro="" textlink="">
      <xdr:nvSpPr>
        <xdr:cNvPr id="3" name="Textfeld 2">
          <a:extLst>
            <a:ext uri="{FF2B5EF4-FFF2-40B4-BE49-F238E27FC236}">
              <a16:creationId xmlns:a16="http://schemas.microsoft.com/office/drawing/2014/main" id="{E0F9AA5C-89CA-7C43-8AA8-532084B90B60}"/>
            </a:ext>
          </a:extLst>
        </xdr:cNvPr>
        <xdr:cNvSpPr txBox="1"/>
      </xdr:nvSpPr>
      <xdr:spPr>
        <a:xfrm>
          <a:off x="12481245675" y="1343025"/>
          <a:ext cx="1047750" cy="219075"/>
        </a:xfrm>
        <a:prstGeom prst="rect">
          <a:avLst/>
        </a:prstGeom>
        <a:solidFill>
          <a:schemeClr val="accent1">
            <a:lumMod val="20000"/>
            <a:lumOff val="80000"/>
          </a:schemeClr>
        </a:solidFill>
        <a:ln/>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wrap="square" rtlCol="0" anchor="t"/>
        <a:lstStyle/>
        <a:p>
          <a:pPr algn="r" rtl="1"/>
          <a:endParaRPr lang="de-DE" sz="1100"/>
        </a:p>
      </xdr:txBody>
    </xdr:sp>
    <xdr:clientData/>
  </xdr:twoCellAnchor>
  <xdr:twoCellAnchor>
    <xdr:from>
      <xdr:col>1</xdr:col>
      <xdr:colOff>0</xdr:colOff>
      <xdr:row>1</xdr:row>
      <xdr:rowOff>161925</xdr:rowOff>
    </xdr:from>
    <xdr:to>
      <xdr:col>5</xdr:col>
      <xdr:colOff>485775</xdr:colOff>
      <xdr:row>3</xdr:row>
      <xdr:rowOff>0</xdr:rowOff>
    </xdr:to>
    <xdr:sp macro="" textlink="">
      <xdr:nvSpPr>
        <xdr:cNvPr id="4" name="Textfeld 3">
          <a:extLst>
            <a:ext uri="{FF2B5EF4-FFF2-40B4-BE49-F238E27FC236}">
              <a16:creationId xmlns:a16="http://schemas.microsoft.com/office/drawing/2014/main" id="{E365D4F5-EC81-733D-82C6-41D79B0D4DFF}"/>
            </a:ext>
          </a:extLst>
        </xdr:cNvPr>
        <xdr:cNvSpPr txBox="1"/>
      </xdr:nvSpPr>
      <xdr:spPr>
        <a:xfrm>
          <a:off x="12480312225" y="352425"/>
          <a:ext cx="3533775" cy="219075"/>
        </a:xfrm>
        <a:prstGeom prst="rect">
          <a:avLst/>
        </a:prstGeom>
        <a:solidFill>
          <a:schemeClr val="accent1">
            <a:lumMod val="20000"/>
            <a:lumOff val="80000"/>
          </a:schemeClr>
        </a:solidFill>
        <a:ln/>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wrap="square" rtlCol="0" anchor="t"/>
        <a:lstStyle/>
        <a:p>
          <a:pPr algn="r" rtl="1"/>
          <a:r>
            <a:rPr lang="fa-IR" sz="1100"/>
            <a:t>نام</a:t>
          </a:r>
          <a:r>
            <a:rPr lang="fa-IR" sz="1100" baseline="0"/>
            <a:t> شرکت را بطور کامل و بدون نوع شرکت وارد کنید</a:t>
          </a:r>
          <a:endParaRPr lang="de-DE" sz="1100"/>
        </a:p>
      </xdr:txBody>
    </xdr:sp>
    <xdr:clientData/>
  </xdr:twoCellAnchor>
  <xdr:twoCellAnchor>
    <xdr:from>
      <xdr:col>10</xdr:col>
      <xdr:colOff>409575</xdr:colOff>
      <xdr:row>7</xdr:row>
      <xdr:rowOff>1</xdr:rowOff>
    </xdr:from>
    <xdr:to>
      <xdr:col>14</xdr:col>
      <xdr:colOff>38100</xdr:colOff>
      <xdr:row>11</xdr:row>
      <xdr:rowOff>76201</xdr:rowOff>
    </xdr:to>
    <xdr:sp macro="" textlink="">
      <xdr:nvSpPr>
        <xdr:cNvPr id="5" name="Textfeld 4">
          <a:extLst>
            <a:ext uri="{FF2B5EF4-FFF2-40B4-BE49-F238E27FC236}">
              <a16:creationId xmlns:a16="http://schemas.microsoft.com/office/drawing/2014/main" id="{C35D91B7-FA53-E390-2B01-975D7BBB5E68}"/>
            </a:ext>
          </a:extLst>
        </xdr:cNvPr>
        <xdr:cNvSpPr txBox="1"/>
      </xdr:nvSpPr>
      <xdr:spPr>
        <a:xfrm>
          <a:off x="12473901900" y="1333501"/>
          <a:ext cx="2676525" cy="83820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t>اطلاعات این</a:t>
          </a:r>
          <a:r>
            <a:rPr lang="fa-IR" sz="1100" baseline="0"/>
            <a:t> صفحه بصورت کامل توسط کاربر تکمیل می شود.</a:t>
          </a:r>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657225</xdr:colOff>
      <xdr:row>6</xdr:row>
      <xdr:rowOff>57150</xdr:rowOff>
    </xdr:from>
    <xdr:to>
      <xdr:col>10</xdr:col>
      <xdr:colOff>733425</xdr:colOff>
      <xdr:row>9</xdr:row>
      <xdr:rowOff>123825</xdr:rowOff>
    </xdr:to>
    <xdr:sp macro="" textlink="">
      <xdr:nvSpPr>
        <xdr:cNvPr id="3" name="Textfeld 2">
          <a:extLst>
            <a:ext uri="{FF2B5EF4-FFF2-40B4-BE49-F238E27FC236}">
              <a16:creationId xmlns:a16="http://schemas.microsoft.com/office/drawing/2014/main" id="{430EC44E-04F0-38A7-5B20-F24FA5E8E140}"/>
            </a:ext>
          </a:extLst>
        </xdr:cNvPr>
        <xdr:cNvSpPr txBox="1"/>
      </xdr:nvSpPr>
      <xdr:spPr>
        <a:xfrm>
          <a:off x="12476254575" y="1200150"/>
          <a:ext cx="3124200" cy="6381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200">
              <a:solidFill>
                <a:sysClr val="windowText" lastClr="000000"/>
              </a:solidFill>
            </a:rPr>
            <a:t>این ارقام بصورت</a:t>
          </a:r>
          <a:r>
            <a:rPr lang="fa-IR" sz="1200" baseline="0">
              <a:solidFill>
                <a:sysClr val="windowText" lastClr="000000"/>
              </a:solidFill>
            </a:rPr>
            <a:t> دستی توسط کاربر تکمیل می شود.</a:t>
          </a:r>
        </a:p>
        <a:p>
          <a:pPr algn="r" rtl="1"/>
          <a:r>
            <a:rPr lang="fa-IR" sz="1200" baseline="0">
              <a:solidFill>
                <a:sysClr val="windowText" lastClr="000000"/>
              </a:solidFill>
            </a:rPr>
            <a:t>همچنین امکان بارگذاری مستندات مربوطه بصورت فایل اکسل یا پی دی اف</a:t>
          </a:r>
          <a:endParaRPr lang="de-DE" sz="1200">
            <a:solidFill>
              <a:sysClr val="windowText" lastClr="000000"/>
            </a:solidFill>
          </a:endParaRPr>
        </a:p>
      </xdr:txBody>
    </xdr:sp>
    <xdr:clientData/>
  </xdr:twoCellAnchor>
  <xdr:twoCellAnchor>
    <xdr:from>
      <xdr:col>3</xdr:col>
      <xdr:colOff>104775</xdr:colOff>
      <xdr:row>6</xdr:row>
      <xdr:rowOff>9525</xdr:rowOff>
    </xdr:from>
    <xdr:to>
      <xdr:col>6</xdr:col>
      <xdr:colOff>657225</xdr:colOff>
      <xdr:row>7</xdr:row>
      <xdr:rowOff>185738</xdr:rowOff>
    </xdr:to>
    <xdr:cxnSp macro="">
      <xdr:nvCxnSpPr>
        <xdr:cNvPr id="5" name="Gerade Verbindung mit Pfeil 4">
          <a:extLst>
            <a:ext uri="{FF2B5EF4-FFF2-40B4-BE49-F238E27FC236}">
              <a16:creationId xmlns:a16="http://schemas.microsoft.com/office/drawing/2014/main" id="{BD79E4F6-8B46-6D9C-BDF3-DC8A9F1C7A18}"/>
            </a:ext>
          </a:extLst>
        </xdr:cNvPr>
        <xdr:cNvCxnSpPr>
          <a:stCxn id="3" idx="3"/>
        </xdr:cNvCxnSpPr>
      </xdr:nvCxnSpPr>
      <xdr:spPr>
        <a:xfrm flipV="1">
          <a:off x="12479378775" y="1162050"/>
          <a:ext cx="2838450" cy="3667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7</xdr:row>
      <xdr:rowOff>185738</xdr:rowOff>
    </xdr:from>
    <xdr:to>
      <xdr:col>6</xdr:col>
      <xdr:colOff>657225</xdr:colOff>
      <xdr:row>8</xdr:row>
      <xdr:rowOff>104775</xdr:rowOff>
    </xdr:to>
    <xdr:cxnSp macro="">
      <xdr:nvCxnSpPr>
        <xdr:cNvPr id="4" name="Gerade Verbindung mit Pfeil 3">
          <a:extLst>
            <a:ext uri="{FF2B5EF4-FFF2-40B4-BE49-F238E27FC236}">
              <a16:creationId xmlns:a16="http://schemas.microsoft.com/office/drawing/2014/main" id="{70188172-6053-9375-B885-D023F9D59562}"/>
            </a:ext>
          </a:extLst>
        </xdr:cNvPr>
        <xdr:cNvCxnSpPr>
          <a:stCxn id="3" idx="3"/>
        </xdr:cNvCxnSpPr>
      </xdr:nvCxnSpPr>
      <xdr:spPr>
        <a:xfrm>
          <a:off x="12479378775" y="1528763"/>
          <a:ext cx="2924175" cy="1095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21</xdr:row>
      <xdr:rowOff>66675</xdr:rowOff>
    </xdr:from>
    <xdr:to>
      <xdr:col>12</xdr:col>
      <xdr:colOff>228600</xdr:colOff>
      <xdr:row>31</xdr:row>
      <xdr:rowOff>38100</xdr:rowOff>
    </xdr:to>
    <xdr:sp macro="" textlink="">
      <xdr:nvSpPr>
        <xdr:cNvPr id="2" name="Textfeld 1">
          <a:extLst>
            <a:ext uri="{FF2B5EF4-FFF2-40B4-BE49-F238E27FC236}">
              <a16:creationId xmlns:a16="http://schemas.microsoft.com/office/drawing/2014/main" id="{CC40947A-E213-5B9D-44D5-93163CC50994}"/>
            </a:ext>
          </a:extLst>
        </xdr:cNvPr>
        <xdr:cNvSpPr txBox="1"/>
      </xdr:nvSpPr>
      <xdr:spPr>
        <a:xfrm>
          <a:off x="12475235400" y="4095750"/>
          <a:ext cx="3200400" cy="188595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200">
              <a:solidFill>
                <a:sysClr val="windowText" lastClr="000000"/>
              </a:solidFill>
            </a:rPr>
            <a:t>همیشه</a:t>
          </a:r>
          <a:r>
            <a:rPr lang="fa-IR" sz="1200" baseline="0">
              <a:solidFill>
                <a:sysClr val="windowText" lastClr="000000"/>
              </a:solidFill>
            </a:rPr>
            <a:t> آخرین ارقام سطح اهمیت که در این سیستم ذخیره شده اند، در جدول پایین قابل مشاهده هستند.</a:t>
          </a:r>
        </a:p>
        <a:p>
          <a:pPr algn="r" rtl="1"/>
          <a:r>
            <a:rPr lang="fa-IR" sz="1200">
              <a:solidFill>
                <a:sysClr val="windowText" lastClr="000000"/>
              </a:solidFill>
            </a:rPr>
            <a:t>در صورت</a:t>
          </a:r>
          <a:r>
            <a:rPr lang="fa-IR" sz="1200" baseline="0">
              <a:solidFill>
                <a:sysClr val="windowText" lastClr="000000"/>
              </a:solidFill>
            </a:rPr>
            <a:t> تغییر و ذخیره سطح اهمیت جدید (در قسمت بالای صفحه) مبالغ جدید به این جدول پایین منتقل می شوند.</a:t>
          </a:r>
        </a:p>
        <a:p>
          <a:pPr algn="r" rtl="1"/>
          <a:r>
            <a:rPr lang="fa-IR" sz="1200" baseline="0">
              <a:solidFill>
                <a:sysClr val="windowText" lastClr="000000"/>
              </a:solidFill>
            </a:rPr>
            <a:t>مبالغ مندرج در جدول پایین در سایر قسمت های نرم افزار استفاده می شود.</a:t>
          </a:r>
        </a:p>
        <a:p>
          <a:pPr algn="r" rtl="1"/>
          <a:r>
            <a:rPr lang="fa-IR" sz="1200" baseline="0">
              <a:solidFill>
                <a:sysClr val="windowText" lastClr="000000"/>
              </a:solidFill>
            </a:rPr>
            <a:t>به عبارت دیگر، اگر قسمت های دیگر نرم افزار(به عنوان مثال قسمت 3.1) از مبلغ سطح اهمیت پایه استفاده باید بکنند، عددی که در جدول پایین ذخیره شده است، استفاده می شود.</a:t>
          </a:r>
          <a:endParaRPr lang="de-DE" sz="1200">
            <a:solidFill>
              <a:sysClr val="windowText" lastClr="000000"/>
            </a:solidFill>
          </a:endParaRPr>
        </a:p>
      </xdr:txBody>
    </xdr:sp>
    <xdr:clientData/>
  </xdr:twoCellAnchor>
  <xdr:twoCellAnchor>
    <xdr:from>
      <xdr:col>1</xdr:col>
      <xdr:colOff>676275</xdr:colOff>
      <xdr:row>29</xdr:row>
      <xdr:rowOff>133350</xdr:rowOff>
    </xdr:from>
    <xdr:to>
      <xdr:col>4</xdr:col>
      <xdr:colOff>266700</xdr:colOff>
      <xdr:row>33</xdr:row>
      <xdr:rowOff>9525</xdr:rowOff>
    </xdr:to>
    <xdr:sp macro="" textlink="">
      <xdr:nvSpPr>
        <xdr:cNvPr id="7" name="Textfeld 6">
          <a:extLst>
            <a:ext uri="{FF2B5EF4-FFF2-40B4-BE49-F238E27FC236}">
              <a16:creationId xmlns:a16="http://schemas.microsoft.com/office/drawing/2014/main" id="{57A5264B-AF43-DEDC-9B2D-1162DB34BF1F}"/>
            </a:ext>
          </a:extLst>
        </xdr:cNvPr>
        <xdr:cNvSpPr txBox="1"/>
      </xdr:nvSpPr>
      <xdr:spPr>
        <a:xfrm>
          <a:off x="12481293300" y="5695950"/>
          <a:ext cx="3124200" cy="6381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200">
              <a:solidFill>
                <a:sysClr val="windowText" lastClr="000000"/>
              </a:solidFill>
            </a:rPr>
            <a:t>کلیه</a:t>
          </a:r>
          <a:r>
            <a:rPr lang="fa-IR" sz="1200" baseline="0">
              <a:solidFill>
                <a:sysClr val="windowText" lastClr="000000"/>
              </a:solidFill>
            </a:rPr>
            <a:t> مستندات بارگذاری شده، حفظ می شوند. مستندات به ترتیب تاریخ بارگذاری نمایش داده می شوند.</a:t>
          </a:r>
          <a:endParaRPr lang="de-DE" sz="1200">
            <a:solidFill>
              <a:sysClr val="windowText" lastClr="000000"/>
            </a:solidFill>
          </a:endParaRPr>
        </a:p>
      </xdr:txBody>
    </xdr:sp>
    <xdr:clientData/>
  </xdr:twoCellAnchor>
  <xdr:twoCellAnchor>
    <xdr:from>
      <xdr:col>2</xdr:col>
      <xdr:colOff>581025</xdr:colOff>
      <xdr:row>26</xdr:row>
      <xdr:rowOff>123825</xdr:rowOff>
    </xdr:from>
    <xdr:to>
      <xdr:col>2</xdr:col>
      <xdr:colOff>590550</xdr:colOff>
      <xdr:row>29</xdr:row>
      <xdr:rowOff>133350</xdr:rowOff>
    </xdr:to>
    <xdr:cxnSp macro="">
      <xdr:nvCxnSpPr>
        <xdr:cNvPr id="9" name="Gerade Verbindung mit Pfeil 8">
          <a:extLst>
            <a:ext uri="{FF2B5EF4-FFF2-40B4-BE49-F238E27FC236}">
              <a16:creationId xmlns:a16="http://schemas.microsoft.com/office/drawing/2014/main" id="{4DEEDF77-9396-940C-5813-7BE7CB9E9397}"/>
            </a:ext>
          </a:extLst>
        </xdr:cNvPr>
        <xdr:cNvCxnSpPr>
          <a:stCxn id="7" idx="0"/>
        </xdr:cNvCxnSpPr>
      </xdr:nvCxnSpPr>
      <xdr:spPr>
        <a:xfrm flipV="1">
          <a:off x="12482855400" y="5114925"/>
          <a:ext cx="95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504825</xdr:colOff>
      <xdr:row>7</xdr:row>
      <xdr:rowOff>142875</xdr:rowOff>
    </xdr:from>
    <xdr:to>
      <xdr:col>14</xdr:col>
      <xdr:colOff>123826</xdr:colOff>
      <xdr:row>13</xdr:row>
      <xdr:rowOff>171450</xdr:rowOff>
    </xdr:to>
    <xdr:sp macro="" textlink="">
      <xdr:nvSpPr>
        <xdr:cNvPr id="2" name="Textfeld 1">
          <a:extLst>
            <a:ext uri="{FF2B5EF4-FFF2-40B4-BE49-F238E27FC236}">
              <a16:creationId xmlns:a16="http://schemas.microsoft.com/office/drawing/2014/main" id="{B9D204D3-0BDA-45DB-B1F2-8C6A971C7EAC}"/>
            </a:ext>
          </a:extLst>
        </xdr:cNvPr>
        <xdr:cNvSpPr txBox="1"/>
      </xdr:nvSpPr>
      <xdr:spPr>
        <a:xfrm>
          <a:off x="12473816174" y="1476375"/>
          <a:ext cx="3429001" cy="11715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برای تعیین وضعیت</a:t>
          </a:r>
          <a:r>
            <a:rPr lang="fa-IR" sz="1100" baseline="0">
              <a:solidFill>
                <a:sysClr val="windowText" lastClr="000000"/>
              </a:solidFill>
            </a:rPr>
            <a:t>، می بایست نرم افزار "درصد تغییرات" را با عدد وارد شده در قسمت 2.3 در گزینه "نوسانات قابل قبول" مقایسه کند. در صورتی که درصد تغییرات خارج از محدوده تعیین شده در قسمت 2.3 باشد، وضعیت بصورت "نوسان شدید" نمایش داده می شود.</a:t>
          </a:r>
          <a:endParaRPr lang="de-DE" sz="1100">
            <a:solidFill>
              <a:sysClr val="windowText" lastClr="000000"/>
            </a:solidFill>
          </a:endParaRPr>
        </a:p>
      </xdr:txBody>
    </xdr:sp>
    <xdr:clientData/>
  </xdr:twoCellAnchor>
  <xdr:twoCellAnchor>
    <xdr:from>
      <xdr:col>5</xdr:col>
      <xdr:colOff>695325</xdr:colOff>
      <xdr:row>3</xdr:row>
      <xdr:rowOff>133350</xdr:rowOff>
    </xdr:from>
    <xdr:to>
      <xdr:col>9</xdr:col>
      <xdr:colOff>504825</xdr:colOff>
      <xdr:row>10</xdr:row>
      <xdr:rowOff>157163</xdr:rowOff>
    </xdr:to>
    <xdr:cxnSp macro="">
      <xdr:nvCxnSpPr>
        <xdr:cNvPr id="4" name="Gerade Verbindung mit Pfeil 3">
          <a:extLst>
            <a:ext uri="{FF2B5EF4-FFF2-40B4-BE49-F238E27FC236}">
              <a16:creationId xmlns:a16="http://schemas.microsoft.com/office/drawing/2014/main" id="{ADFFA6F0-DADA-7A0E-3BF4-5E057F4A8400}"/>
            </a:ext>
          </a:extLst>
        </xdr:cNvPr>
        <xdr:cNvCxnSpPr>
          <a:stCxn id="2" idx="3"/>
        </xdr:cNvCxnSpPr>
      </xdr:nvCxnSpPr>
      <xdr:spPr>
        <a:xfrm flipV="1">
          <a:off x="12477245175" y="704850"/>
          <a:ext cx="2857500" cy="13573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476250</xdr:colOff>
      <xdr:row>10</xdr:row>
      <xdr:rowOff>157163</xdr:rowOff>
    </xdr:from>
    <xdr:to>
      <xdr:col>9</xdr:col>
      <xdr:colOff>504825</xdr:colOff>
      <xdr:row>16</xdr:row>
      <xdr:rowOff>114300</xdr:rowOff>
    </xdr:to>
    <xdr:cxnSp macro="">
      <xdr:nvCxnSpPr>
        <xdr:cNvPr id="7" name="Gerade Verbindung mit Pfeil 6">
          <a:extLst>
            <a:ext uri="{FF2B5EF4-FFF2-40B4-BE49-F238E27FC236}">
              <a16:creationId xmlns:a16="http://schemas.microsoft.com/office/drawing/2014/main" id="{55DFABE2-8D2D-1536-79E3-3A6BD4F588FB}"/>
            </a:ext>
          </a:extLst>
        </xdr:cNvPr>
        <xdr:cNvCxnSpPr>
          <a:stCxn id="2" idx="3"/>
        </xdr:cNvCxnSpPr>
      </xdr:nvCxnSpPr>
      <xdr:spPr>
        <a:xfrm>
          <a:off x="12477245175" y="2062163"/>
          <a:ext cx="3076575" cy="11001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390525</xdr:colOff>
      <xdr:row>7</xdr:row>
      <xdr:rowOff>190498</xdr:rowOff>
    </xdr:from>
    <xdr:to>
      <xdr:col>19</xdr:col>
      <xdr:colOff>295275</xdr:colOff>
      <xdr:row>23</xdr:row>
      <xdr:rowOff>152399</xdr:rowOff>
    </xdr:to>
    <xdr:sp macro="" textlink="">
      <xdr:nvSpPr>
        <xdr:cNvPr id="2" name="Legende: Linie 1">
          <a:extLst>
            <a:ext uri="{FF2B5EF4-FFF2-40B4-BE49-F238E27FC236}">
              <a16:creationId xmlns:a16="http://schemas.microsoft.com/office/drawing/2014/main" id="{B90E10B2-4858-41DB-B9DC-9ADB611897B0}"/>
            </a:ext>
          </a:extLst>
        </xdr:cNvPr>
        <xdr:cNvSpPr/>
      </xdr:nvSpPr>
      <xdr:spPr>
        <a:xfrm flipH="1">
          <a:off x="12469834725" y="1523998"/>
          <a:ext cx="4476750" cy="3390901"/>
        </a:xfrm>
        <a:prstGeom prst="borderCallout1">
          <a:avLst>
            <a:gd name="adj1" fmla="val 50035"/>
            <a:gd name="adj2" fmla="val 380"/>
            <a:gd name="adj3" fmla="val -11891"/>
            <a:gd name="adj4" fmla="val -86793"/>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وقتی</a:t>
          </a:r>
          <a:r>
            <a:rPr lang="fa-IR" sz="1100" baseline="0">
              <a:solidFill>
                <a:sysClr val="windowText" lastClr="000000"/>
              </a:solidFill>
            </a:rPr>
            <a:t> که گردش حساب (به ماهیت حساب توجه شود) کمتر از سطح اهمیت پابه (قسمت 2.3) باشد، نیازی به نمونه گیری برای آن حساب وجود ندارد.</a:t>
          </a:r>
        </a:p>
        <a:p>
          <a:pPr algn="r" rtl="1"/>
          <a:r>
            <a:rPr lang="fa-IR" sz="1100" baseline="0">
              <a:solidFill>
                <a:sysClr val="windowText" lastClr="000000"/>
              </a:solidFill>
            </a:rPr>
            <a:t>به عنوان مثال ماهیت حساب 111006 بدهکار است (ماهیت هر حساب در لیست حسابهایی که در قسمت 1 بارگذاری می شوند قابل مشاهده است) و مبلغ گردش بدهکار این حساب کمتر از سطح اهمیت پایه است (سطح اهمیت در قسمت 2.3. وارد و ذخیره می شود) بنابراین در حال حاضر برای این حساب نیازی به نمونه گیری نیست. البته ممکن است بعدا به دلیل کاهش سطح اهمیت پایه یا افزایش مانده حساب وضعیت این حساب نیز به "نیاز به اقدام" تغییر کند. </a:t>
          </a:r>
        </a:p>
        <a:p>
          <a:pPr algn="r" rtl="1"/>
          <a:endParaRPr lang="fa-IR" sz="1100" baseline="0">
            <a:solidFill>
              <a:sysClr val="windowText" lastClr="000000"/>
            </a:solidFill>
          </a:endParaRPr>
        </a:p>
        <a:p>
          <a:pPr algn="r" rtl="1"/>
          <a:r>
            <a:rPr lang="fa-IR" sz="1100" baseline="0">
              <a:solidFill>
                <a:sysClr val="windowText" lastClr="000000"/>
              </a:solidFill>
            </a:rPr>
            <a:t>به عبارت دیگر همیشه مبلغ گردش هر حساب (بنا بر ماهیت آن حساب) با مبلغ سطح اهمیت پایه در قسمت 2.3 مقایسه می شود. اگر مبلغ گردش حسابی کمتر از سطح اهمیت پایه بود، نیازی به نمونه گیری برای آن حساب نمی باشد.</a:t>
          </a:r>
          <a:endParaRPr lang="de-DE" sz="1100">
            <a:solidFill>
              <a:sysClr val="windowText" lastClr="000000"/>
            </a:solidFill>
          </a:endParaRPr>
        </a:p>
      </xdr:txBody>
    </xdr:sp>
    <xdr:clientData/>
  </xdr:twoCellAnchor>
  <xdr:twoCellAnchor>
    <xdr:from>
      <xdr:col>13</xdr:col>
      <xdr:colOff>447675</xdr:colOff>
      <xdr:row>0</xdr:row>
      <xdr:rowOff>76199</xdr:rowOff>
    </xdr:from>
    <xdr:to>
      <xdr:col>19</xdr:col>
      <xdr:colOff>352425</xdr:colOff>
      <xdr:row>4</xdr:row>
      <xdr:rowOff>152401</xdr:rowOff>
    </xdr:to>
    <xdr:sp macro="" textlink="">
      <xdr:nvSpPr>
        <xdr:cNvPr id="3" name="Legende: Linie 2">
          <a:extLst>
            <a:ext uri="{FF2B5EF4-FFF2-40B4-BE49-F238E27FC236}">
              <a16:creationId xmlns:a16="http://schemas.microsoft.com/office/drawing/2014/main" id="{9FA4C023-890D-6289-2972-337A65C669E3}"/>
            </a:ext>
          </a:extLst>
        </xdr:cNvPr>
        <xdr:cNvSpPr/>
      </xdr:nvSpPr>
      <xdr:spPr>
        <a:xfrm flipH="1">
          <a:off x="12469777575" y="76199"/>
          <a:ext cx="4476750" cy="914402"/>
        </a:xfrm>
        <a:prstGeom prst="borderCallout1">
          <a:avLst>
            <a:gd name="adj1" fmla="val 49716"/>
            <a:gd name="adj2" fmla="val -472"/>
            <a:gd name="adj3" fmla="val 33984"/>
            <a:gd name="adj4" fmla="val -95517"/>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به ترتیب ستون ها دقت شود.</a:t>
          </a:r>
        </a:p>
        <a:p>
          <a:pPr algn="r" rtl="1"/>
          <a:r>
            <a:rPr lang="fa-IR" sz="1100">
              <a:solidFill>
                <a:sysClr val="windowText" lastClr="000000"/>
              </a:solidFill>
            </a:rPr>
            <a:t>کد، عنوان، گردش بدهکار، گردش بستانکار، مانده بدهکار،</a:t>
          </a:r>
          <a:r>
            <a:rPr lang="fa-IR" sz="1100" baseline="0">
              <a:solidFill>
                <a:sysClr val="windowText" lastClr="000000"/>
              </a:solidFill>
            </a:rPr>
            <a:t> مانده بستانکار.</a:t>
          </a:r>
          <a:endParaRPr lang="de-DE" sz="1100">
            <a:solidFill>
              <a:sysClr val="windowText" lastClr="000000"/>
            </a:solidFill>
          </a:endParaRPr>
        </a:p>
      </xdr:txBody>
    </xdr:sp>
    <xdr:clientData/>
  </xdr:twoCellAnchor>
  <xdr:twoCellAnchor>
    <xdr:from>
      <xdr:col>10</xdr:col>
      <xdr:colOff>571500</xdr:colOff>
      <xdr:row>25</xdr:row>
      <xdr:rowOff>123825</xdr:rowOff>
    </xdr:from>
    <xdr:to>
      <xdr:col>17</xdr:col>
      <xdr:colOff>314325</xdr:colOff>
      <xdr:row>29</xdr:row>
      <xdr:rowOff>38100</xdr:rowOff>
    </xdr:to>
    <xdr:sp macro="" textlink="">
      <xdr:nvSpPr>
        <xdr:cNvPr id="4" name="Textfeld 3">
          <a:extLst>
            <a:ext uri="{FF2B5EF4-FFF2-40B4-BE49-F238E27FC236}">
              <a16:creationId xmlns:a16="http://schemas.microsoft.com/office/drawing/2014/main" id="{14D8BC5B-5BD7-4C19-FC53-EB6236CAB22A}"/>
            </a:ext>
          </a:extLst>
        </xdr:cNvPr>
        <xdr:cNvSpPr txBox="1"/>
      </xdr:nvSpPr>
      <xdr:spPr>
        <a:xfrm>
          <a:off x="12471339675" y="5438775"/>
          <a:ext cx="5076825" cy="866775"/>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من در اکسل از یک</a:t>
          </a:r>
          <a:r>
            <a:rPr lang="fa-IR" sz="1100" baseline="0">
              <a:solidFill>
                <a:sysClr val="windowText" lastClr="000000"/>
              </a:solidFill>
            </a:rPr>
            <a:t> ستون جداگانه و گزینه "نمایش حساب" استفاده کردم.</a:t>
          </a:r>
        </a:p>
        <a:p>
          <a:pPr algn="r" rtl="1"/>
          <a:r>
            <a:rPr lang="fa-IR" sz="1100" baseline="0">
              <a:solidFill>
                <a:sysClr val="windowText" lastClr="000000"/>
              </a:solidFill>
            </a:rPr>
            <a:t>ولی در نرم افزار می توان به جای یک گزینه جداگانه از همان عنوان حساب استفاده کرد. </a:t>
          </a:r>
        </a:p>
        <a:p>
          <a:pPr algn="r" rtl="1"/>
          <a:r>
            <a:rPr lang="fa-IR" sz="1100" baseline="0">
              <a:solidFill>
                <a:sysClr val="windowText" lastClr="000000"/>
              </a:solidFill>
            </a:rPr>
            <a:t>به عبارت دیگر وقتی کاربر بر روی عنوان حساب کلیک کرد، صفحه "نمایش حساب" باز شود.</a:t>
          </a:r>
        </a:p>
        <a:p>
          <a:pPr algn="r" rtl="1"/>
          <a:r>
            <a:rPr lang="fa-IR" sz="1100" baseline="0">
              <a:solidFill>
                <a:sysClr val="windowText" lastClr="000000"/>
              </a:solidFill>
            </a:rPr>
            <a:t>(هر روشی که آسان تر است)</a:t>
          </a:r>
        </a:p>
      </xdr:txBody>
    </xdr:sp>
    <xdr:clientData/>
  </xdr:twoCellAnchor>
  <xdr:twoCellAnchor>
    <xdr:from>
      <xdr:col>6</xdr:col>
      <xdr:colOff>733425</xdr:colOff>
      <xdr:row>26</xdr:row>
      <xdr:rowOff>238125</xdr:rowOff>
    </xdr:from>
    <xdr:to>
      <xdr:col>10</xdr:col>
      <xdr:colOff>571500</xdr:colOff>
      <xdr:row>26</xdr:row>
      <xdr:rowOff>271463</xdr:rowOff>
    </xdr:to>
    <xdr:cxnSp macro="">
      <xdr:nvCxnSpPr>
        <xdr:cNvPr id="6" name="Gerade Verbindung mit Pfeil 5">
          <a:extLst>
            <a:ext uri="{FF2B5EF4-FFF2-40B4-BE49-F238E27FC236}">
              <a16:creationId xmlns:a16="http://schemas.microsoft.com/office/drawing/2014/main" id="{EE21F60A-97D2-E2B6-534D-0BAA4168700D}"/>
            </a:ext>
          </a:extLst>
        </xdr:cNvPr>
        <xdr:cNvCxnSpPr>
          <a:stCxn id="4" idx="3"/>
        </xdr:cNvCxnSpPr>
      </xdr:nvCxnSpPr>
      <xdr:spPr>
        <a:xfrm flipV="1">
          <a:off x="12476416500" y="5838825"/>
          <a:ext cx="2990850" cy="33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228600</xdr:colOff>
      <xdr:row>5</xdr:row>
      <xdr:rowOff>123825</xdr:rowOff>
    </xdr:from>
    <xdr:to>
      <xdr:col>13</xdr:col>
      <xdr:colOff>390525</xdr:colOff>
      <xdr:row>16</xdr:row>
      <xdr:rowOff>76199</xdr:rowOff>
    </xdr:to>
    <xdr:cxnSp macro="">
      <xdr:nvCxnSpPr>
        <xdr:cNvPr id="8" name="Gerade Verbindung mit Pfeil 7">
          <a:extLst>
            <a:ext uri="{FF2B5EF4-FFF2-40B4-BE49-F238E27FC236}">
              <a16:creationId xmlns:a16="http://schemas.microsoft.com/office/drawing/2014/main" id="{10251294-6E75-009F-9B20-168BFF4AA899}"/>
            </a:ext>
          </a:extLst>
        </xdr:cNvPr>
        <xdr:cNvCxnSpPr>
          <a:stCxn id="2" idx="2"/>
        </xdr:cNvCxnSpPr>
      </xdr:nvCxnSpPr>
      <xdr:spPr>
        <a:xfrm flipV="1">
          <a:off x="12474311475" y="1076325"/>
          <a:ext cx="3971925" cy="2143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9</xdr:row>
      <xdr:rowOff>0</xdr:rowOff>
    </xdr:from>
    <xdr:to>
      <xdr:col>2</xdr:col>
      <xdr:colOff>152400</xdr:colOff>
      <xdr:row>12</xdr:row>
      <xdr:rowOff>0</xdr:rowOff>
    </xdr:to>
    <xdr:sp macro="" textlink="">
      <xdr:nvSpPr>
        <xdr:cNvPr id="4" name="Geschweifte Klammer links 3">
          <a:extLst>
            <a:ext uri="{FF2B5EF4-FFF2-40B4-BE49-F238E27FC236}">
              <a16:creationId xmlns:a16="http://schemas.microsoft.com/office/drawing/2014/main" id="{618BADCA-B038-439D-BAB2-6A27D1ED1E81}"/>
            </a:ext>
          </a:extLst>
        </xdr:cNvPr>
        <xdr:cNvSpPr/>
      </xdr:nvSpPr>
      <xdr:spPr>
        <a:xfrm>
          <a:off x="12483007800" y="1724025"/>
          <a:ext cx="123825" cy="590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rtl="1"/>
          <a:endParaRPr lang="de-D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695327</xdr:colOff>
      <xdr:row>11</xdr:row>
      <xdr:rowOff>123824</xdr:rowOff>
    </xdr:from>
    <xdr:to>
      <xdr:col>15</xdr:col>
      <xdr:colOff>390528</xdr:colOff>
      <xdr:row>16</xdr:row>
      <xdr:rowOff>85724</xdr:rowOff>
    </xdr:to>
    <xdr:sp macro="" textlink="">
      <xdr:nvSpPr>
        <xdr:cNvPr id="3" name="Legende: Linie 2">
          <a:extLst>
            <a:ext uri="{FF2B5EF4-FFF2-40B4-BE49-F238E27FC236}">
              <a16:creationId xmlns:a16="http://schemas.microsoft.com/office/drawing/2014/main" id="{760E8ABF-AA6F-4C48-BCD1-EAEDF96A5A94}"/>
            </a:ext>
          </a:extLst>
        </xdr:cNvPr>
        <xdr:cNvSpPr/>
      </xdr:nvSpPr>
      <xdr:spPr>
        <a:xfrm flipH="1">
          <a:off x="12472787472" y="2238374"/>
          <a:ext cx="3505201" cy="923925"/>
        </a:xfrm>
        <a:prstGeom prst="borderCallout1">
          <a:avLst>
            <a:gd name="adj1" fmla="val 51430"/>
            <a:gd name="adj2" fmla="val -1441"/>
            <a:gd name="adj3" fmla="val 60740"/>
            <a:gd name="adj4" fmla="val -95902"/>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با انتخاب این گزینه توسط</a:t>
          </a:r>
          <a:r>
            <a:rPr lang="fa-IR" sz="1100" baseline="0">
              <a:solidFill>
                <a:sysClr val="windowText" lastClr="000000"/>
              </a:solidFill>
            </a:rPr>
            <a:t> کاربر، سطح اهمیت پایه به عنوان خطای مورد انتظار در نظر گرفته می شود.</a:t>
          </a:r>
        </a:p>
        <a:p>
          <a:pPr algn="r" rtl="1"/>
          <a:r>
            <a:rPr lang="fa-IR" sz="1100" baseline="0">
              <a:solidFill>
                <a:sysClr val="windowText" lastClr="000000"/>
              </a:solidFill>
            </a:rPr>
            <a:t>این گزینه برای روش های زیر کاربرد دارد.</a:t>
          </a:r>
        </a:p>
        <a:p>
          <a:pPr algn="r" rtl="1"/>
          <a:r>
            <a:rPr lang="fa-IR" sz="1100" baseline="0">
              <a:solidFill>
                <a:sysClr val="windowText" lastClr="000000"/>
              </a:solidFill>
            </a:rPr>
            <a:t>نمونه گیری واحد پولی</a:t>
          </a:r>
        </a:p>
        <a:p>
          <a:pPr algn="r" rtl="1"/>
          <a:r>
            <a:rPr lang="fa-IR" sz="1100" baseline="0">
              <a:solidFill>
                <a:sysClr val="windowText" lastClr="000000"/>
              </a:solidFill>
              <a:effectLst/>
              <a:latin typeface="+mn-lt"/>
              <a:ea typeface="+mn-ea"/>
              <a:cs typeface="+mn-cs"/>
            </a:rPr>
            <a:t>نمونه گیری انتخاب منظم </a:t>
          </a:r>
          <a:endParaRPr lang="de-DE" sz="1100">
            <a:solidFill>
              <a:sysClr val="windowText" lastClr="000000"/>
            </a:solidFill>
          </a:endParaRPr>
        </a:p>
      </xdr:txBody>
    </xdr:sp>
    <xdr:clientData/>
  </xdr:twoCellAnchor>
  <xdr:twoCellAnchor>
    <xdr:from>
      <xdr:col>2</xdr:col>
      <xdr:colOff>590550</xdr:colOff>
      <xdr:row>13</xdr:row>
      <xdr:rowOff>180975</xdr:rowOff>
    </xdr:from>
    <xdr:to>
      <xdr:col>2</xdr:col>
      <xdr:colOff>790575</xdr:colOff>
      <xdr:row>14</xdr:row>
      <xdr:rowOff>180975</xdr:rowOff>
    </xdr:to>
    <xdr:sp macro="" textlink="">
      <xdr:nvSpPr>
        <xdr:cNvPr id="6" name="Rechteck 5">
          <a:extLst>
            <a:ext uri="{FF2B5EF4-FFF2-40B4-BE49-F238E27FC236}">
              <a16:creationId xmlns:a16="http://schemas.microsoft.com/office/drawing/2014/main" id="{776A94CC-DB45-7386-594B-538E7BC0A9C7}"/>
            </a:ext>
          </a:extLst>
        </xdr:cNvPr>
        <xdr:cNvSpPr/>
      </xdr:nvSpPr>
      <xdr:spPr>
        <a:xfrm>
          <a:off x="12482369625" y="2686050"/>
          <a:ext cx="200025"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rtl="1"/>
          <a:endParaRPr lang="de-DE" sz="1100"/>
        </a:p>
      </xdr:txBody>
    </xdr:sp>
    <xdr:clientData/>
  </xdr:twoCellAnchor>
  <xdr:twoCellAnchor>
    <xdr:from>
      <xdr:col>11</xdr:col>
      <xdr:colOff>66676</xdr:colOff>
      <xdr:row>22</xdr:row>
      <xdr:rowOff>66674</xdr:rowOff>
    </xdr:from>
    <xdr:to>
      <xdr:col>16</xdr:col>
      <xdr:colOff>9525</xdr:colOff>
      <xdr:row>34</xdr:row>
      <xdr:rowOff>85724</xdr:rowOff>
    </xdr:to>
    <xdr:sp macro="" textlink="">
      <xdr:nvSpPr>
        <xdr:cNvPr id="7" name="Legende: Linie 6">
          <a:extLst>
            <a:ext uri="{FF2B5EF4-FFF2-40B4-BE49-F238E27FC236}">
              <a16:creationId xmlns:a16="http://schemas.microsoft.com/office/drawing/2014/main" id="{8AB168AE-783E-82A6-82A9-06CAACA12158}"/>
            </a:ext>
          </a:extLst>
        </xdr:cNvPr>
        <xdr:cNvSpPr/>
      </xdr:nvSpPr>
      <xdr:spPr>
        <a:xfrm flipH="1">
          <a:off x="12472406475" y="4286249"/>
          <a:ext cx="3752849" cy="1162050"/>
        </a:xfrm>
        <a:prstGeom prst="borderCallout1">
          <a:avLst>
            <a:gd name="adj1" fmla="val 51430"/>
            <a:gd name="adj2" fmla="val -1441"/>
            <a:gd name="adj3" fmla="val 39750"/>
            <a:gd name="adj4" fmla="val -186152"/>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بعد از پاسخ به سوالات بالا این دو مورد توسط سیستم محاسبه می شوند.</a:t>
          </a:r>
        </a:p>
        <a:p>
          <a:pPr algn="r" rtl="1"/>
          <a:r>
            <a:rPr lang="fa-IR" sz="1100" baseline="0">
              <a:solidFill>
                <a:sysClr val="windowText" lastClr="000000"/>
              </a:solidFill>
            </a:rPr>
            <a:t>این گزینه برای روش های زیر کاربرد دارند:</a:t>
          </a:r>
        </a:p>
        <a:p>
          <a:pPr algn="r" rtl="1"/>
          <a:r>
            <a:rPr lang="fa-IR" sz="1100" baseline="0">
              <a:solidFill>
                <a:sysClr val="windowText" lastClr="000000"/>
              </a:solidFill>
            </a:rPr>
            <a:t>نمونه گیری واحد پولی</a:t>
          </a:r>
        </a:p>
        <a:p>
          <a:pPr algn="r" rtl="1"/>
          <a:r>
            <a:rPr lang="fa-IR" sz="1100" baseline="0">
              <a:solidFill>
                <a:sysClr val="windowText" lastClr="000000"/>
              </a:solidFill>
            </a:rPr>
            <a:t>نمونه گیری انتخاب منظم</a:t>
          </a:r>
        </a:p>
        <a:p>
          <a:pPr algn="r" rtl="1"/>
          <a:r>
            <a:rPr lang="fa-IR" sz="1100" baseline="0">
              <a:solidFill>
                <a:sysClr val="windowText" lastClr="000000"/>
              </a:solidFill>
            </a:rPr>
            <a:t>نمونه گیری تصادفی</a:t>
          </a:r>
        </a:p>
      </xdr:txBody>
    </xdr:sp>
    <xdr:clientData/>
  </xdr:twoCellAnchor>
  <xdr:twoCellAnchor>
    <xdr:from>
      <xdr:col>9</xdr:col>
      <xdr:colOff>533401</xdr:colOff>
      <xdr:row>38</xdr:row>
      <xdr:rowOff>76201</xdr:rowOff>
    </xdr:from>
    <xdr:to>
      <xdr:col>14</xdr:col>
      <xdr:colOff>228602</xdr:colOff>
      <xdr:row>40</xdr:row>
      <xdr:rowOff>28576</xdr:rowOff>
    </xdr:to>
    <xdr:sp macro="" textlink="">
      <xdr:nvSpPr>
        <xdr:cNvPr id="8" name="Legende: Linie 7">
          <a:extLst>
            <a:ext uri="{FF2B5EF4-FFF2-40B4-BE49-F238E27FC236}">
              <a16:creationId xmlns:a16="http://schemas.microsoft.com/office/drawing/2014/main" id="{BC03A3CE-F6B4-976B-E5F2-3BA392A832AB}"/>
            </a:ext>
          </a:extLst>
        </xdr:cNvPr>
        <xdr:cNvSpPr/>
      </xdr:nvSpPr>
      <xdr:spPr>
        <a:xfrm flipH="1">
          <a:off x="12473711398" y="6200776"/>
          <a:ext cx="3505201" cy="342900"/>
        </a:xfrm>
        <a:prstGeom prst="borderCallout1">
          <a:avLst>
            <a:gd name="adj1" fmla="val 51430"/>
            <a:gd name="adj2" fmla="val -1441"/>
            <a:gd name="adj3" fmla="val -237734"/>
            <a:gd name="adj4" fmla="val -88565"/>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این جمله در معرض دید کاربر خواهد بود.</a:t>
          </a:r>
          <a:endParaRPr lang="de-DE" sz="1100">
            <a:solidFill>
              <a:sysClr val="windowText" lastClr="000000"/>
            </a:solidFill>
          </a:endParaRPr>
        </a:p>
      </xdr:txBody>
    </xdr:sp>
    <xdr:clientData/>
  </xdr:twoCellAnchor>
  <xdr:twoCellAnchor>
    <xdr:from>
      <xdr:col>2</xdr:col>
      <xdr:colOff>57150</xdr:colOff>
      <xdr:row>9</xdr:row>
      <xdr:rowOff>19050</xdr:rowOff>
    </xdr:from>
    <xdr:to>
      <xdr:col>2</xdr:col>
      <xdr:colOff>180975</xdr:colOff>
      <xdr:row>12</xdr:row>
      <xdr:rowOff>19050</xdr:rowOff>
    </xdr:to>
    <xdr:sp macro="" textlink="">
      <xdr:nvSpPr>
        <xdr:cNvPr id="2" name="Geschweifte Klammer links 1">
          <a:extLst>
            <a:ext uri="{FF2B5EF4-FFF2-40B4-BE49-F238E27FC236}">
              <a16:creationId xmlns:a16="http://schemas.microsoft.com/office/drawing/2014/main" id="{157494F7-7F1F-4ED0-A0EE-D7FF513289D2}"/>
            </a:ext>
          </a:extLst>
        </xdr:cNvPr>
        <xdr:cNvSpPr/>
      </xdr:nvSpPr>
      <xdr:spPr>
        <a:xfrm>
          <a:off x="12482979225" y="1743075"/>
          <a:ext cx="123825" cy="590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rtl="1"/>
          <a:endParaRPr lang="de-DE" sz="1100"/>
        </a:p>
      </xdr:txBody>
    </xdr:sp>
    <xdr:clientData/>
  </xdr:twoCellAnchor>
  <xdr:twoCellAnchor>
    <xdr:from>
      <xdr:col>10</xdr:col>
      <xdr:colOff>295276</xdr:colOff>
      <xdr:row>5</xdr:row>
      <xdr:rowOff>161925</xdr:rowOff>
    </xdr:from>
    <xdr:to>
      <xdr:col>14</xdr:col>
      <xdr:colOff>752477</xdr:colOff>
      <xdr:row>9</xdr:row>
      <xdr:rowOff>152400</xdr:rowOff>
    </xdr:to>
    <xdr:sp macro="" textlink="">
      <xdr:nvSpPr>
        <xdr:cNvPr id="4" name="Legende: Linie 3">
          <a:extLst>
            <a:ext uri="{FF2B5EF4-FFF2-40B4-BE49-F238E27FC236}">
              <a16:creationId xmlns:a16="http://schemas.microsoft.com/office/drawing/2014/main" id="{2F4EDCDF-1A49-C53C-0B32-4A47A991593B}"/>
            </a:ext>
          </a:extLst>
        </xdr:cNvPr>
        <xdr:cNvSpPr/>
      </xdr:nvSpPr>
      <xdr:spPr>
        <a:xfrm flipH="1">
          <a:off x="12473187523" y="1123950"/>
          <a:ext cx="3505201" cy="752475"/>
        </a:xfrm>
        <a:prstGeom prst="borderCallout1">
          <a:avLst>
            <a:gd name="adj1" fmla="val 51430"/>
            <a:gd name="adj2" fmla="val -1441"/>
            <a:gd name="adj3" fmla="val 121520"/>
            <a:gd name="adj4" fmla="val -177967"/>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r" rtl="1"/>
          <a:r>
            <a:rPr lang="fa-IR" sz="1100">
              <a:solidFill>
                <a:sysClr val="windowText" lastClr="000000"/>
              </a:solidFill>
            </a:rPr>
            <a:t>این گزینه</a:t>
          </a:r>
          <a:r>
            <a:rPr lang="fa-IR" sz="1100" baseline="0">
              <a:solidFill>
                <a:sysClr val="windowText" lastClr="000000"/>
              </a:solidFill>
            </a:rPr>
            <a:t> ها برای روش های زیر کاربرد دارند:</a:t>
          </a:r>
        </a:p>
        <a:p>
          <a:pPr algn="r" rtl="1"/>
          <a:r>
            <a:rPr lang="fa-IR" sz="1100" baseline="0">
              <a:solidFill>
                <a:sysClr val="windowText" lastClr="000000"/>
              </a:solidFill>
            </a:rPr>
            <a:t>نمونه گیری خواسته</a:t>
          </a:r>
        </a:p>
        <a:p>
          <a:pPr algn="r" rtl="1"/>
          <a:r>
            <a:rPr lang="fa-IR" sz="1100" baseline="0">
              <a:solidFill>
                <a:sysClr val="windowText" lastClr="000000"/>
              </a:solidFill>
            </a:rPr>
            <a:t>نمونه گیری واحد پولی</a:t>
          </a:r>
        </a:p>
        <a:p>
          <a:pPr algn="r" rtl="1"/>
          <a:r>
            <a:rPr lang="fa-IR" sz="1100" baseline="0">
              <a:solidFill>
                <a:sysClr val="windowText" lastClr="000000"/>
              </a:solidFill>
            </a:rPr>
            <a:t>نمونه گیری تصادفی</a:t>
          </a:r>
        </a:p>
        <a:p>
          <a:pPr algn="r" rtl="1"/>
          <a:endParaRPr lang="fa-IR" sz="1100" baseline="0"/>
        </a:p>
      </xdr:txBody>
    </xdr:sp>
    <xdr:clientData/>
  </xdr:twoCellAnchor>
  <xdr:twoCellAnchor>
    <xdr:from>
      <xdr:col>10</xdr:col>
      <xdr:colOff>723901</xdr:colOff>
      <xdr:row>16</xdr:row>
      <xdr:rowOff>171450</xdr:rowOff>
    </xdr:from>
    <xdr:to>
      <xdr:col>15</xdr:col>
      <xdr:colOff>419102</xdr:colOff>
      <xdr:row>20</xdr:row>
      <xdr:rowOff>114300</xdr:rowOff>
    </xdr:to>
    <xdr:sp macro="" textlink="">
      <xdr:nvSpPr>
        <xdr:cNvPr id="5" name="Legende: Linie 4">
          <a:extLst>
            <a:ext uri="{FF2B5EF4-FFF2-40B4-BE49-F238E27FC236}">
              <a16:creationId xmlns:a16="http://schemas.microsoft.com/office/drawing/2014/main" id="{580D9D28-5DD6-6950-21E9-4BD40C8FB82F}"/>
            </a:ext>
          </a:extLst>
        </xdr:cNvPr>
        <xdr:cNvSpPr/>
      </xdr:nvSpPr>
      <xdr:spPr>
        <a:xfrm flipH="1">
          <a:off x="12472758898" y="3248025"/>
          <a:ext cx="3505201" cy="704850"/>
        </a:xfrm>
        <a:prstGeom prst="borderCallout1">
          <a:avLst>
            <a:gd name="adj1" fmla="val 51430"/>
            <a:gd name="adj2" fmla="val -1441"/>
            <a:gd name="adj3" fmla="val 93131"/>
            <a:gd name="adj4" fmla="val -192913"/>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r" rtl="1"/>
          <a:r>
            <a:rPr lang="fa-IR" sz="1100">
              <a:solidFill>
                <a:sysClr val="windowText" lastClr="000000"/>
              </a:solidFill>
            </a:rPr>
            <a:t>این گزینه برای</a:t>
          </a:r>
          <a:r>
            <a:rPr lang="fa-IR" sz="1100" baseline="0">
              <a:solidFill>
                <a:sysClr val="windowText" lastClr="000000"/>
              </a:solidFill>
            </a:rPr>
            <a:t> روش زیر کاربرد دارد:</a:t>
          </a:r>
        </a:p>
        <a:p>
          <a:pPr algn="r" rtl="1"/>
          <a:r>
            <a:rPr lang="fa-IR" sz="1100" baseline="0">
              <a:solidFill>
                <a:sysClr val="windowText" lastClr="000000"/>
              </a:solidFill>
            </a:rPr>
            <a:t>نمونه گیری خواسته</a:t>
          </a:r>
          <a:endParaRPr lang="de-DE" sz="1100">
            <a:solidFill>
              <a:sysClr val="windowText" lastClr="000000"/>
            </a:solidFill>
          </a:endParaRPr>
        </a:p>
      </xdr:txBody>
    </xdr:sp>
    <xdr:clientData/>
  </xdr:twoCellAnchor>
  <xdr:twoCellAnchor>
    <xdr:from>
      <xdr:col>2</xdr:col>
      <xdr:colOff>238125</xdr:colOff>
      <xdr:row>7</xdr:row>
      <xdr:rowOff>157163</xdr:rowOff>
    </xdr:from>
    <xdr:to>
      <xdr:col>10</xdr:col>
      <xdr:colOff>295276</xdr:colOff>
      <xdr:row>10</xdr:row>
      <xdr:rowOff>133350</xdr:rowOff>
    </xdr:to>
    <xdr:cxnSp macro="">
      <xdr:nvCxnSpPr>
        <xdr:cNvPr id="13" name="Gerader Verbinder 12">
          <a:extLst>
            <a:ext uri="{FF2B5EF4-FFF2-40B4-BE49-F238E27FC236}">
              <a16:creationId xmlns:a16="http://schemas.microsoft.com/office/drawing/2014/main" id="{5F90BC5C-CF4B-E46A-3684-58064E69C2A2}"/>
            </a:ext>
          </a:extLst>
        </xdr:cNvPr>
        <xdr:cNvCxnSpPr>
          <a:stCxn id="4" idx="2"/>
        </xdr:cNvCxnSpPr>
      </xdr:nvCxnSpPr>
      <xdr:spPr>
        <a:xfrm>
          <a:off x="12476692724" y="1500188"/>
          <a:ext cx="6229351" cy="5476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533400</xdr:colOff>
      <xdr:row>3</xdr:row>
      <xdr:rowOff>57150</xdr:rowOff>
    </xdr:from>
    <xdr:to>
      <xdr:col>13</xdr:col>
      <xdr:colOff>85725</xdr:colOff>
      <xdr:row>6</xdr:row>
      <xdr:rowOff>19050</xdr:rowOff>
    </xdr:to>
    <xdr:sp macro="" textlink="">
      <xdr:nvSpPr>
        <xdr:cNvPr id="2" name="Textfeld 1">
          <a:extLst>
            <a:ext uri="{FF2B5EF4-FFF2-40B4-BE49-F238E27FC236}">
              <a16:creationId xmlns:a16="http://schemas.microsoft.com/office/drawing/2014/main" id="{7ED3432A-E9A0-847C-AE35-DCCE416DED9E}"/>
            </a:ext>
          </a:extLst>
        </xdr:cNvPr>
        <xdr:cNvSpPr txBox="1"/>
      </xdr:nvSpPr>
      <xdr:spPr>
        <a:xfrm>
          <a:off x="12474616275" y="628650"/>
          <a:ext cx="2600325" cy="53340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از قسمت</a:t>
          </a:r>
          <a:r>
            <a:rPr lang="fa-IR" sz="1100" baseline="0">
              <a:solidFill>
                <a:sysClr val="windowText" lastClr="000000"/>
              </a:solidFill>
            </a:rPr>
            <a:t> 2.3 به اینجا منتقل می شود (به فرمول درون سلول دقت کنید)</a:t>
          </a:r>
          <a:endParaRPr lang="de-DE" sz="1100">
            <a:solidFill>
              <a:sysClr val="windowText" lastClr="000000"/>
            </a:solidFill>
          </a:endParaRPr>
        </a:p>
      </xdr:txBody>
    </xdr:sp>
    <xdr:clientData/>
  </xdr:twoCellAnchor>
  <xdr:twoCellAnchor>
    <xdr:from>
      <xdr:col>6</xdr:col>
      <xdr:colOff>133350</xdr:colOff>
      <xdr:row>3</xdr:row>
      <xdr:rowOff>19050</xdr:rowOff>
    </xdr:from>
    <xdr:to>
      <xdr:col>9</xdr:col>
      <xdr:colOff>533400</xdr:colOff>
      <xdr:row>4</xdr:row>
      <xdr:rowOff>133350</xdr:rowOff>
    </xdr:to>
    <xdr:cxnSp macro="">
      <xdr:nvCxnSpPr>
        <xdr:cNvPr id="4" name="Gerade Verbindung mit Pfeil 3">
          <a:extLst>
            <a:ext uri="{FF2B5EF4-FFF2-40B4-BE49-F238E27FC236}">
              <a16:creationId xmlns:a16="http://schemas.microsoft.com/office/drawing/2014/main" id="{63731F82-E6EF-BE56-99A2-37B94D487ACA}"/>
            </a:ext>
          </a:extLst>
        </xdr:cNvPr>
        <xdr:cNvCxnSpPr>
          <a:stCxn id="2" idx="3"/>
        </xdr:cNvCxnSpPr>
      </xdr:nvCxnSpPr>
      <xdr:spPr>
        <a:xfrm flipV="1">
          <a:off x="12477216600" y="590550"/>
          <a:ext cx="2686050" cy="304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552450</xdr:colOff>
      <xdr:row>32</xdr:row>
      <xdr:rowOff>95249</xdr:rowOff>
    </xdr:from>
    <xdr:to>
      <xdr:col>3</xdr:col>
      <xdr:colOff>647700</xdr:colOff>
      <xdr:row>37</xdr:row>
      <xdr:rowOff>76200</xdr:rowOff>
    </xdr:to>
    <xdr:sp macro="" textlink="">
      <xdr:nvSpPr>
        <xdr:cNvPr id="5" name="Textfeld 4">
          <a:extLst>
            <a:ext uri="{FF2B5EF4-FFF2-40B4-BE49-F238E27FC236}">
              <a16:creationId xmlns:a16="http://schemas.microsoft.com/office/drawing/2014/main" id="{F921A13A-6F7E-8DDE-69DF-A07CB380BB4C}"/>
            </a:ext>
          </a:extLst>
        </xdr:cNvPr>
        <xdr:cNvSpPr txBox="1"/>
      </xdr:nvSpPr>
      <xdr:spPr>
        <a:xfrm>
          <a:off x="12482093400" y="6191249"/>
          <a:ext cx="2828925" cy="933451"/>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اعداد</a:t>
          </a:r>
          <a:r>
            <a:rPr lang="fa-IR" sz="1100" baseline="0">
              <a:solidFill>
                <a:sysClr val="windowText" lastClr="000000"/>
              </a:solidFill>
            </a:rPr>
            <a:t> سال قبل از لیست تراکنش های سال قبل (در قسمت 1 آپلود شد) استخراج میشود.</a:t>
          </a:r>
        </a:p>
        <a:p>
          <a:pPr algn="r" rtl="1"/>
          <a:r>
            <a:rPr lang="fa-IR" sz="1100" baseline="0">
              <a:solidFill>
                <a:sysClr val="windowText" lastClr="000000"/>
              </a:solidFill>
            </a:rPr>
            <a:t>اعداد سال جاری از لیست تراکنش های سال جاری استخراج می شوند (جمع سند افتتاحیه و سایر تراکنش ها)</a:t>
          </a:r>
          <a:endParaRPr lang="de-DE" sz="1100">
            <a:solidFill>
              <a:sysClr val="windowText" lastClr="000000"/>
            </a:solidFill>
          </a:endParaRPr>
        </a:p>
      </xdr:txBody>
    </xdr:sp>
    <xdr:clientData/>
  </xdr:twoCellAnchor>
  <xdr:twoCellAnchor>
    <xdr:from>
      <xdr:col>1</xdr:col>
      <xdr:colOff>476250</xdr:colOff>
      <xdr:row>25</xdr:row>
      <xdr:rowOff>47625</xdr:rowOff>
    </xdr:from>
    <xdr:to>
      <xdr:col>1</xdr:col>
      <xdr:colOff>757237</xdr:colOff>
      <xdr:row>32</xdr:row>
      <xdr:rowOff>95249</xdr:rowOff>
    </xdr:to>
    <xdr:cxnSp macro="">
      <xdr:nvCxnSpPr>
        <xdr:cNvPr id="6" name="Gerade Verbindung mit Pfeil 5">
          <a:extLst>
            <a:ext uri="{FF2B5EF4-FFF2-40B4-BE49-F238E27FC236}">
              <a16:creationId xmlns:a16="http://schemas.microsoft.com/office/drawing/2014/main" id="{04E00C26-7EA0-AADF-D1C3-6C20423E46CC}"/>
            </a:ext>
          </a:extLst>
        </xdr:cNvPr>
        <xdr:cNvCxnSpPr>
          <a:stCxn id="5" idx="0"/>
        </xdr:cNvCxnSpPr>
      </xdr:nvCxnSpPr>
      <xdr:spPr>
        <a:xfrm flipV="1">
          <a:off x="12483507863" y="4810125"/>
          <a:ext cx="280987" cy="1381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757237</xdr:colOff>
      <xdr:row>25</xdr:row>
      <xdr:rowOff>28575</xdr:rowOff>
    </xdr:from>
    <xdr:to>
      <xdr:col>2</xdr:col>
      <xdr:colOff>295275</xdr:colOff>
      <xdr:row>32</xdr:row>
      <xdr:rowOff>95249</xdr:rowOff>
    </xdr:to>
    <xdr:cxnSp macro="">
      <xdr:nvCxnSpPr>
        <xdr:cNvPr id="9" name="Gerade Verbindung mit Pfeil 8">
          <a:extLst>
            <a:ext uri="{FF2B5EF4-FFF2-40B4-BE49-F238E27FC236}">
              <a16:creationId xmlns:a16="http://schemas.microsoft.com/office/drawing/2014/main" id="{19F2BE4D-73CF-5410-AFCE-9F52482796A5}"/>
            </a:ext>
          </a:extLst>
        </xdr:cNvPr>
        <xdr:cNvCxnSpPr>
          <a:stCxn id="5" idx="0"/>
        </xdr:cNvCxnSpPr>
      </xdr:nvCxnSpPr>
      <xdr:spPr>
        <a:xfrm flipH="1" flipV="1">
          <a:off x="12483207825" y="4791075"/>
          <a:ext cx="300038" cy="14001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200024</xdr:colOff>
      <xdr:row>15</xdr:row>
      <xdr:rowOff>161924</xdr:rowOff>
    </xdr:from>
    <xdr:to>
      <xdr:col>12</xdr:col>
      <xdr:colOff>581025</xdr:colOff>
      <xdr:row>21</xdr:row>
      <xdr:rowOff>190499</xdr:rowOff>
    </xdr:to>
    <xdr:sp macro="" textlink="">
      <xdr:nvSpPr>
        <xdr:cNvPr id="16" name="Textfeld 15">
          <a:extLst>
            <a:ext uri="{FF2B5EF4-FFF2-40B4-BE49-F238E27FC236}">
              <a16:creationId xmlns:a16="http://schemas.microsoft.com/office/drawing/2014/main" id="{239450F0-E898-FFF7-A0D8-70FFEA84D55C}"/>
            </a:ext>
          </a:extLst>
        </xdr:cNvPr>
        <xdr:cNvSpPr txBox="1"/>
      </xdr:nvSpPr>
      <xdr:spPr>
        <a:xfrm>
          <a:off x="12474882975" y="3019424"/>
          <a:ext cx="3429001" cy="11715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برای تعیین وضعیت</a:t>
          </a:r>
          <a:r>
            <a:rPr lang="fa-IR" sz="1100" baseline="0">
              <a:solidFill>
                <a:sysClr val="windowText" lastClr="000000"/>
              </a:solidFill>
            </a:rPr>
            <a:t>، می بایست نرم افزار "درصد تغییرات" را با عدد وارد شده در قسمت 2.3 در گزینه "نوسانات قابل قبول" مقایسه کند. در صورتی که درصد تغییرات خارج از محدوده تعیین شده در قسمت 2.3 باشد، وضعیت بصورت "نوسان شدید" نمایش داده می شود.</a:t>
          </a:r>
          <a:endParaRPr lang="de-DE" sz="1100">
            <a:solidFill>
              <a:sysClr val="windowText" lastClr="000000"/>
            </a:solidFill>
          </a:endParaRPr>
        </a:p>
      </xdr:txBody>
    </xdr:sp>
    <xdr:clientData/>
  </xdr:twoCellAnchor>
  <xdr:twoCellAnchor>
    <xdr:from>
      <xdr:col>6</xdr:col>
      <xdr:colOff>123825</xdr:colOff>
      <xdr:row>17</xdr:row>
      <xdr:rowOff>66675</xdr:rowOff>
    </xdr:from>
    <xdr:to>
      <xdr:col>8</xdr:col>
      <xdr:colOff>200024</xdr:colOff>
      <xdr:row>18</xdr:row>
      <xdr:rowOff>176212</xdr:rowOff>
    </xdr:to>
    <xdr:cxnSp macro="">
      <xdr:nvCxnSpPr>
        <xdr:cNvPr id="19" name="Gerade Verbindung mit Pfeil 18">
          <a:extLst>
            <a:ext uri="{FF2B5EF4-FFF2-40B4-BE49-F238E27FC236}">
              <a16:creationId xmlns:a16="http://schemas.microsoft.com/office/drawing/2014/main" id="{EE59FE58-1D95-A7CB-444B-9C6C2DDC6FC0}"/>
            </a:ext>
          </a:extLst>
        </xdr:cNvPr>
        <xdr:cNvCxnSpPr>
          <a:stCxn id="16" idx="3"/>
        </xdr:cNvCxnSpPr>
      </xdr:nvCxnSpPr>
      <xdr:spPr>
        <a:xfrm flipV="1">
          <a:off x="12478311976" y="3305175"/>
          <a:ext cx="1600199" cy="3000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342900</xdr:colOff>
      <xdr:row>9</xdr:row>
      <xdr:rowOff>85725</xdr:rowOff>
    </xdr:from>
    <xdr:to>
      <xdr:col>12</xdr:col>
      <xdr:colOff>657225</xdr:colOff>
      <xdr:row>12</xdr:row>
      <xdr:rowOff>180975</xdr:rowOff>
    </xdr:to>
    <xdr:sp macro="" textlink="">
      <xdr:nvSpPr>
        <xdr:cNvPr id="7" name="Textfeld 6">
          <a:extLst>
            <a:ext uri="{FF2B5EF4-FFF2-40B4-BE49-F238E27FC236}">
              <a16:creationId xmlns:a16="http://schemas.microsoft.com/office/drawing/2014/main" id="{C2F2183C-1B13-D970-E000-B123D52E1637}"/>
            </a:ext>
          </a:extLst>
        </xdr:cNvPr>
        <xdr:cNvSpPr txBox="1"/>
      </xdr:nvSpPr>
      <xdr:spPr>
        <a:xfrm>
          <a:off x="12474806775" y="1800225"/>
          <a:ext cx="2600325" cy="66675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r" rtl="1"/>
          <a:r>
            <a:rPr lang="fa-IR" sz="1100">
              <a:solidFill>
                <a:sysClr val="windowText" lastClr="000000"/>
              </a:solidFill>
            </a:rPr>
            <a:t>طرف حساب یعنی نقطه مقابل</a:t>
          </a:r>
          <a:r>
            <a:rPr lang="fa-IR" sz="1100" baseline="0">
              <a:solidFill>
                <a:sysClr val="windowText" lastClr="000000"/>
              </a:solidFill>
            </a:rPr>
            <a:t> تراکنش های ثبت شده در این حساب. بصورت شفاهی توضیح داده خواهد شد.</a:t>
          </a:r>
          <a:endParaRPr lang="de-DE" sz="1100">
            <a:solidFill>
              <a:sysClr val="windowText" lastClr="000000"/>
            </a:solidFill>
          </a:endParaRPr>
        </a:p>
      </xdr:txBody>
    </xdr:sp>
    <xdr:clientData/>
  </xdr:twoCellAnchor>
  <xdr:twoCellAnchor>
    <xdr:from>
      <xdr:col>3</xdr:col>
      <xdr:colOff>66675</xdr:colOff>
      <xdr:row>9</xdr:row>
      <xdr:rowOff>66675</xdr:rowOff>
    </xdr:from>
    <xdr:to>
      <xdr:col>9</xdr:col>
      <xdr:colOff>342900</xdr:colOff>
      <xdr:row>11</xdr:row>
      <xdr:rowOff>38100</xdr:rowOff>
    </xdr:to>
    <xdr:cxnSp macro="">
      <xdr:nvCxnSpPr>
        <xdr:cNvPr id="10" name="Gerade Verbindung mit Pfeil 9">
          <a:extLst>
            <a:ext uri="{FF2B5EF4-FFF2-40B4-BE49-F238E27FC236}">
              <a16:creationId xmlns:a16="http://schemas.microsoft.com/office/drawing/2014/main" id="{45397069-6B14-2B34-DEAC-9AFDEBBD4888}"/>
            </a:ext>
          </a:extLst>
        </xdr:cNvPr>
        <xdr:cNvCxnSpPr>
          <a:stCxn id="7" idx="3"/>
        </xdr:cNvCxnSpPr>
      </xdr:nvCxnSpPr>
      <xdr:spPr>
        <a:xfrm flipV="1">
          <a:off x="12477407100" y="1781175"/>
          <a:ext cx="5267325"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49A0A-CC7A-46D1-BD63-B02E72FBF24C}">
  <dimension ref="A1:N12"/>
  <sheetViews>
    <sheetView rightToLeft="1" workbookViewId="0">
      <selection activeCell="B7" sqref="B7"/>
    </sheetView>
  </sheetViews>
  <sheetFormatPr baseColWidth="10" defaultRowHeight="15" x14ac:dyDescent="0.25"/>
  <cols>
    <col min="1" max="1" width="6.28515625" customWidth="1"/>
    <col min="13" max="13" width="14.140625" bestFit="1" customWidth="1"/>
  </cols>
  <sheetData>
    <row r="1" spans="1:14" x14ac:dyDescent="0.25">
      <c r="A1" t="s">
        <v>116</v>
      </c>
    </row>
    <row r="2" spans="1:14" x14ac:dyDescent="0.25">
      <c r="A2">
        <v>1</v>
      </c>
      <c r="B2" t="s">
        <v>114</v>
      </c>
    </row>
    <row r="3" spans="1:14" x14ac:dyDescent="0.25">
      <c r="A3">
        <v>2</v>
      </c>
      <c r="B3" t="s">
        <v>115</v>
      </c>
      <c r="K3" s="41">
        <v>100000000</v>
      </c>
      <c r="L3" s="40">
        <v>10000000</v>
      </c>
      <c r="M3" s="42">
        <v>10000000</v>
      </c>
      <c r="N3" s="43">
        <v>10000000</v>
      </c>
    </row>
    <row r="4" spans="1:14" x14ac:dyDescent="0.25">
      <c r="A4">
        <v>3</v>
      </c>
      <c r="B4" t="s">
        <v>321</v>
      </c>
    </row>
    <row r="5" spans="1:14" x14ac:dyDescent="0.25">
      <c r="A5">
        <v>4</v>
      </c>
      <c r="B5" t="s">
        <v>322</v>
      </c>
    </row>
    <row r="6" spans="1:14" x14ac:dyDescent="0.25">
      <c r="A6">
        <v>5</v>
      </c>
      <c r="B6" t="s">
        <v>360</v>
      </c>
    </row>
    <row r="12" spans="1:14" x14ac:dyDescent="0.25">
      <c r="M12" s="1"/>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B727C-E9AF-4CB3-86B3-82DB4231E3BD}">
  <dimension ref="A1:Q29"/>
  <sheetViews>
    <sheetView showGridLines="0" rightToLeft="1" zoomScaleNormal="100" workbookViewId="0">
      <selection activeCell="K30" sqref="K30"/>
    </sheetView>
  </sheetViews>
  <sheetFormatPr baseColWidth="10" defaultRowHeight="15" x14ac:dyDescent="0.25"/>
  <cols>
    <col min="1" max="1" width="18.140625" bestFit="1" customWidth="1"/>
    <col min="5" max="5" width="17.7109375" bestFit="1" customWidth="1"/>
  </cols>
  <sheetData>
    <row r="1" spans="1:17" x14ac:dyDescent="0.25">
      <c r="A1" s="1" t="s">
        <v>355</v>
      </c>
    </row>
    <row r="2" spans="1:17" ht="15.75" thickBot="1" x14ac:dyDescent="0.3">
      <c r="Q2" s="28" t="s">
        <v>77</v>
      </c>
    </row>
    <row r="3" spans="1:17" x14ac:dyDescent="0.25">
      <c r="A3" s="5" t="s">
        <v>55</v>
      </c>
      <c r="B3" s="85"/>
      <c r="C3" s="6"/>
      <c r="D3" s="6"/>
      <c r="E3" s="6" t="s">
        <v>101</v>
      </c>
      <c r="F3" s="37">
        <f>'2.3.'!C19</f>
        <v>0</v>
      </c>
      <c r="G3" s="7"/>
      <c r="Q3" s="22" t="s">
        <v>78</v>
      </c>
    </row>
    <row r="4" spans="1:17" x14ac:dyDescent="0.25">
      <c r="A4" s="8" t="s">
        <v>90</v>
      </c>
      <c r="B4" s="86"/>
      <c r="C4" s="61"/>
      <c r="D4" s="61"/>
      <c r="E4" s="61" t="s">
        <v>102</v>
      </c>
      <c r="F4" s="62">
        <f>'2.3.'!C20</f>
        <v>0</v>
      </c>
      <c r="G4" s="9"/>
      <c r="Q4" s="27" t="s">
        <v>80</v>
      </c>
    </row>
    <row r="5" spans="1:17" x14ac:dyDescent="0.25">
      <c r="A5" s="8"/>
      <c r="B5" s="61"/>
      <c r="C5" s="61"/>
      <c r="D5" s="61"/>
      <c r="E5" s="61"/>
      <c r="F5" s="61"/>
      <c r="G5" s="9"/>
    </row>
    <row r="6" spans="1:17" x14ac:dyDescent="0.25">
      <c r="A6" s="8" t="s">
        <v>307</v>
      </c>
      <c r="B6" s="61"/>
      <c r="C6" s="61"/>
      <c r="D6" s="61"/>
      <c r="E6" s="61"/>
      <c r="F6" s="61"/>
      <c r="G6" s="9"/>
    </row>
    <row r="7" spans="1:17" x14ac:dyDescent="0.25">
      <c r="A7" s="24" t="s">
        <v>306</v>
      </c>
      <c r="B7" s="15" t="s">
        <v>31</v>
      </c>
      <c r="C7" s="15" t="s">
        <v>32</v>
      </c>
      <c r="D7" s="61"/>
      <c r="E7" s="61"/>
      <c r="F7" s="61"/>
      <c r="G7" s="9"/>
    </row>
    <row r="8" spans="1:17" x14ac:dyDescent="0.25">
      <c r="A8" s="24"/>
      <c r="B8" s="15"/>
      <c r="C8" s="15"/>
      <c r="D8" s="61"/>
      <c r="E8" s="61"/>
      <c r="F8" s="61"/>
      <c r="G8" s="9"/>
    </row>
    <row r="9" spans="1:17" x14ac:dyDescent="0.25">
      <c r="A9" s="24"/>
      <c r="B9" s="15"/>
      <c r="C9" s="15"/>
      <c r="D9" s="61"/>
      <c r="E9" s="61"/>
      <c r="F9" s="61"/>
      <c r="G9" s="9"/>
    </row>
    <row r="10" spans="1:17" x14ac:dyDescent="0.25">
      <c r="A10" s="24"/>
      <c r="B10" s="15"/>
      <c r="C10" s="15"/>
      <c r="D10" s="61"/>
      <c r="E10" s="61"/>
      <c r="F10" s="61"/>
      <c r="G10" s="9"/>
    </row>
    <row r="11" spans="1:17" x14ac:dyDescent="0.25">
      <c r="A11" s="24"/>
      <c r="B11" s="15"/>
      <c r="C11" s="15"/>
      <c r="D11" s="61"/>
      <c r="E11" s="61"/>
      <c r="F11" s="61"/>
      <c r="G11" s="9"/>
    </row>
    <row r="12" spans="1:17" x14ac:dyDescent="0.25">
      <c r="A12" s="24"/>
      <c r="B12" s="15"/>
      <c r="C12" s="15"/>
      <c r="D12" s="61"/>
      <c r="E12" s="61"/>
      <c r="F12" s="61"/>
      <c r="G12" s="9"/>
    </row>
    <row r="13" spans="1:17" x14ac:dyDescent="0.25">
      <c r="A13" s="8"/>
      <c r="B13" s="61"/>
      <c r="C13" s="61"/>
      <c r="D13" s="61"/>
      <c r="E13" s="61"/>
      <c r="F13" s="61"/>
      <c r="G13" s="9"/>
    </row>
    <row r="14" spans="1:17" x14ac:dyDescent="0.25">
      <c r="A14" s="8"/>
      <c r="B14" s="61"/>
      <c r="C14" s="61"/>
      <c r="D14" s="61"/>
      <c r="E14" s="61"/>
      <c r="F14" s="61"/>
      <c r="G14" s="9"/>
    </row>
    <row r="15" spans="1:17" x14ac:dyDescent="0.25">
      <c r="A15" s="24"/>
      <c r="B15" s="15" t="s">
        <v>295</v>
      </c>
      <c r="C15" s="15" t="s">
        <v>296</v>
      </c>
      <c r="D15" s="15" t="s">
        <v>297</v>
      </c>
      <c r="E15" s="15" t="s">
        <v>341</v>
      </c>
      <c r="F15" s="15" t="s">
        <v>65</v>
      </c>
      <c r="G15" s="9"/>
    </row>
    <row r="16" spans="1:17" x14ac:dyDescent="0.25">
      <c r="A16" s="24" t="s">
        <v>98</v>
      </c>
      <c r="B16" s="23"/>
      <c r="C16" s="23"/>
      <c r="D16" s="15">
        <f>(C16-B16)</f>
        <v>0</v>
      </c>
      <c r="E16" s="15" t="e">
        <f>D16/B16</f>
        <v>#DIV/0!</v>
      </c>
      <c r="F16" s="15" t="s">
        <v>304</v>
      </c>
      <c r="G16" s="9"/>
    </row>
    <row r="17" spans="1:7" x14ac:dyDescent="0.25">
      <c r="A17" s="24" t="s">
        <v>309</v>
      </c>
      <c r="B17" s="23"/>
      <c r="C17" s="23"/>
      <c r="D17" s="15">
        <f>(C17-B17)</f>
        <v>0</v>
      </c>
      <c r="E17" s="15" t="e">
        <f t="shared" ref="E17:E18" si="0">D17/B17</f>
        <v>#DIV/0!</v>
      </c>
      <c r="F17" s="15"/>
      <c r="G17" s="9"/>
    </row>
    <row r="18" spans="1:7" x14ac:dyDescent="0.25">
      <c r="A18" s="24" t="s">
        <v>300</v>
      </c>
      <c r="B18" s="23"/>
      <c r="C18" s="23"/>
      <c r="D18" s="15">
        <f t="shared" ref="D18:D25" si="1">(C18-B18)</f>
        <v>0</v>
      </c>
      <c r="E18" s="15" t="e">
        <f t="shared" si="0"/>
        <v>#DIV/0!</v>
      </c>
      <c r="F18" s="15" t="s">
        <v>305</v>
      </c>
      <c r="G18" s="9"/>
    </row>
    <row r="19" spans="1:7" x14ac:dyDescent="0.25">
      <c r="A19" s="24" t="s">
        <v>301</v>
      </c>
      <c r="B19" s="23"/>
      <c r="C19" s="23"/>
      <c r="D19" s="15">
        <f t="shared" si="1"/>
        <v>0</v>
      </c>
      <c r="E19" s="15" t="e">
        <f t="shared" ref="E19:E25" si="2">D19/B19</f>
        <v>#DIV/0!</v>
      </c>
      <c r="F19" s="15"/>
      <c r="G19" s="9"/>
    </row>
    <row r="20" spans="1:7" x14ac:dyDescent="0.25">
      <c r="A20" s="24" t="s">
        <v>99</v>
      </c>
      <c r="B20" s="23"/>
      <c r="C20" s="23"/>
      <c r="D20" s="15">
        <f t="shared" si="1"/>
        <v>0</v>
      </c>
      <c r="E20" s="15" t="e">
        <f t="shared" si="2"/>
        <v>#DIV/0!</v>
      </c>
      <c r="F20" s="15"/>
      <c r="G20" s="9"/>
    </row>
    <row r="21" spans="1:7" x14ac:dyDescent="0.25">
      <c r="A21" s="24" t="s">
        <v>100</v>
      </c>
      <c r="B21" s="23"/>
      <c r="C21" s="23"/>
      <c r="D21" s="15">
        <f t="shared" si="1"/>
        <v>0</v>
      </c>
      <c r="E21" s="15" t="e">
        <f t="shared" si="2"/>
        <v>#DIV/0!</v>
      </c>
      <c r="F21" s="15"/>
      <c r="G21" s="9"/>
    </row>
    <row r="22" spans="1:7" x14ac:dyDescent="0.25">
      <c r="A22" s="24" t="s">
        <v>302</v>
      </c>
      <c r="B22" s="23"/>
      <c r="C22" s="23"/>
      <c r="D22" s="15">
        <f t="shared" si="1"/>
        <v>0</v>
      </c>
      <c r="E22" s="15" t="e">
        <f t="shared" si="2"/>
        <v>#DIV/0!</v>
      </c>
      <c r="F22" s="15"/>
      <c r="G22" s="9"/>
    </row>
    <row r="23" spans="1:7" x14ac:dyDescent="0.25">
      <c r="A23" s="24" t="s">
        <v>303</v>
      </c>
      <c r="B23" s="23"/>
      <c r="C23" s="23"/>
      <c r="D23" s="15">
        <f t="shared" si="1"/>
        <v>0</v>
      </c>
      <c r="E23" s="15" t="e">
        <f t="shared" si="2"/>
        <v>#DIV/0!</v>
      </c>
      <c r="F23" s="15"/>
      <c r="G23" s="9"/>
    </row>
    <row r="24" spans="1:7" x14ac:dyDescent="0.25">
      <c r="A24" s="24" t="s">
        <v>298</v>
      </c>
      <c r="B24" s="23"/>
      <c r="C24" s="23"/>
      <c r="D24" s="15">
        <f t="shared" si="1"/>
        <v>0</v>
      </c>
      <c r="E24" s="15" t="e">
        <f t="shared" si="2"/>
        <v>#DIV/0!</v>
      </c>
      <c r="F24" s="15"/>
      <c r="G24" s="9"/>
    </row>
    <row r="25" spans="1:7" x14ac:dyDescent="0.25">
      <c r="A25" s="24" t="s">
        <v>299</v>
      </c>
      <c r="B25" s="23"/>
      <c r="C25" s="23"/>
      <c r="D25" s="15">
        <f t="shared" si="1"/>
        <v>0</v>
      </c>
      <c r="E25" s="15" t="e">
        <f t="shared" si="2"/>
        <v>#DIV/0!</v>
      </c>
      <c r="F25" s="15"/>
      <c r="G25" s="9"/>
    </row>
    <row r="26" spans="1:7" x14ac:dyDescent="0.25">
      <c r="A26" s="8"/>
      <c r="B26" s="61"/>
      <c r="C26" s="61"/>
      <c r="D26" s="61"/>
      <c r="E26" s="61"/>
      <c r="F26" s="61"/>
      <c r="G26" s="9"/>
    </row>
    <row r="27" spans="1:7" x14ac:dyDescent="0.25">
      <c r="A27" s="8"/>
      <c r="B27" s="61"/>
      <c r="C27" s="61"/>
      <c r="D27" s="61"/>
      <c r="E27" s="61"/>
      <c r="F27" s="61"/>
      <c r="G27" s="9"/>
    </row>
    <row r="28" spans="1:7" x14ac:dyDescent="0.25">
      <c r="A28" s="8"/>
      <c r="B28" s="61"/>
      <c r="C28" s="61"/>
      <c r="D28" s="61"/>
      <c r="E28" s="61"/>
      <c r="F28" s="61"/>
      <c r="G28" s="9"/>
    </row>
    <row r="29" spans="1:7" ht="15.75" thickBot="1" x14ac:dyDescent="0.3">
      <c r="A29" s="10"/>
      <c r="B29" s="11"/>
      <c r="C29" s="11"/>
      <c r="D29" s="11"/>
      <c r="E29" s="11"/>
      <c r="F29" s="11"/>
      <c r="G29" s="12"/>
    </row>
  </sheetData>
  <hyperlinks>
    <hyperlink ref="A1" location="'نیاز به اقدام'!F12" display="بازگشت" xr:uid="{D93F4A3E-DD64-4E85-9142-A7FFB4C96D5A}"/>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E2AE-DEB4-4A4D-8E45-9E3063179825}">
  <dimension ref="A1:U28"/>
  <sheetViews>
    <sheetView showGridLines="0" rightToLeft="1" workbookViewId="0">
      <selection activeCell="M26" sqref="M26"/>
    </sheetView>
  </sheetViews>
  <sheetFormatPr baseColWidth="10" defaultRowHeight="15" x14ac:dyDescent="0.25"/>
  <cols>
    <col min="1" max="1" width="4.85546875" bestFit="1" customWidth="1"/>
    <col min="3" max="3" width="13.42578125" customWidth="1"/>
  </cols>
  <sheetData>
    <row r="1" spans="1:21" x14ac:dyDescent="0.25">
      <c r="A1" s="1"/>
    </row>
    <row r="2" spans="1:21" x14ac:dyDescent="0.25">
      <c r="U2" s="28" t="s">
        <v>77</v>
      </c>
    </row>
    <row r="3" spans="1:21" ht="15.75" thickBot="1" x14ac:dyDescent="0.3">
      <c r="U3" s="22" t="s">
        <v>78</v>
      </c>
    </row>
    <row r="4" spans="1:21" x14ac:dyDescent="0.25">
      <c r="A4" s="5" t="s">
        <v>38</v>
      </c>
      <c r="B4" s="6"/>
      <c r="C4" s="37"/>
      <c r="D4" s="6"/>
      <c r="E4" s="6"/>
      <c r="F4" s="6"/>
      <c r="G4" s="6"/>
      <c r="H4" s="7"/>
      <c r="U4" s="27" t="s">
        <v>80</v>
      </c>
    </row>
    <row r="5" spans="1:21" x14ac:dyDescent="0.25">
      <c r="A5" s="8" t="s">
        <v>39</v>
      </c>
      <c r="C5" s="22"/>
      <c r="G5" s="52" t="s">
        <v>43</v>
      </c>
      <c r="H5" s="52"/>
    </row>
    <row r="6" spans="1:21" x14ac:dyDescent="0.25">
      <c r="A6" s="8" t="s">
        <v>40</v>
      </c>
      <c r="C6" s="22"/>
      <c r="E6" t="s">
        <v>84</v>
      </c>
      <c r="F6" s="22"/>
      <c r="H6" s="9"/>
    </row>
    <row r="7" spans="1:21" x14ac:dyDescent="0.25">
      <c r="A7" s="8" t="s">
        <v>83</v>
      </c>
      <c r="C7" s="22"/>
      <c r="E7" t="s">
        <v>310</v>
      </c>
      <c r="F7" s="22"/>
      <c r="H7" s="9"/>
    </row>
    <row r="8" spans="1:21" x14ac:dyDescent="0.25">
      <c r="A8" s="8" t="s">
        <v>82</v>
      </c>
      <c r="C8" s="22"/>
      <c r="E8" t="s">
        <v>54</v>
      </c>
      <c r="F8" s="22"/>
      <c r="H8" s="9"/>
    </row>
    <row r="9" spans="1:21" x14ac:dyDescent="0.25">
      <c r="A9" s="8"/>
      <c r="H9" s="9"/>
    </row>
    <row r="10" spans="1:21" x14ac:dyDescent="0.25">
      <c r="A10" s="8"/>
      <c r="H10" s="9"/>
    </row>
    <row r="11" spans="1:21" ht="15.75" x14ac:dyDescent="0.25">
      <c r="A11" s="32" t="s">
        <v>85</v>
      </c>
      <c r="E11" s="13"/>
      <c r="H11" s="9"/>
    </row>
    <row r="12" spans="1:21" x14ac:dyDescent="0.25">
      <c r="A12" s="15" t="s">
        <v>33</v>
      </c>
      <c r="B12" s="15" t="s">
        <v>28</v>
      </c>
      <c r="C12" s="15" t="s">
        <v>37</v>
      </c>
      <c r="D12" s="15" t="s">
        <v>29</v>
      </c>
      <c r="E12" s="15" t="s">
        <v>31</v>
      </c>
      <c r="F12" s="15" t="s">
        <v>32</v>
      </c>
      <c r="H12" s="9"/>
    </row>
    <row r="13" spans="1:21" x14ac:dyDescent="0.25">
      <c r="A13" s="15">
        <v>1</v>
      </c>
      <c r="B13" s="15"/>
      <c r="C13" s="15"/>
      <c r="D13" s="15"/>
      <c r="E13" s="15"/>
      <c r="F13" s="15"/>
      <c r="H13" s="9"/>
    </row>
    <row r="14" spans="1:21" x14ac:dyDescent="0.25">
      <c r="A14" s="15">
        <v>2</v>
      </c>
      <c r="B14" s="15"/>
      <c r="C14" s="15"/>
      <c r="D14" s="15"/>
      <c r="E14" s="15"/>
      <c r="F14" s="15"/>
      <c r="H14" s="9"/>
    </row>
    <row r="15" spans="1:21" x14ac:dyDescent="0.25">
      <c r="A15" s="15">
        <v>3</v>
      </c>
      <c r="B15" s="15"/>
      <c r="C15" s="15"/>
      <c r="D15" s="15"/>
      <c r="E15" s="15"/>
      <c r="F15" s="15"/>
      <c r="H15" s="9"/>
    </row>
    <row r="16" spans="1:21" x14ac:dyDescent="0.25">
      <c r="A16" s="15">
        <v>4</v>
      </c>
      <c r="B16" s="15"/>
      <c r="C16" s="15"/>
      <c r="D16" s="15"/>
      <c r="E16" s="15"/>
      <c r="F16" s="15"/>
      <c r="H16" s="9"/>
    </row>
    <row r="17" spans="1:8" x14ac:dyDescent="0.25">
      <c r="A17" s="15">
        <v>5</v>
      </c>
      <c r="B17" s="15"/>
      <c r="C17" s="15"/>
      <c r="D17" s="15"/>
      <c r="E17" s="15"/>
      <c r="F17" s="15"/>
      <c r="H17" s="9"/>
    </row>
    <row r="18" spans="1:8" x14ac:dyDescent="0.25">
      <c r="A18" s="15">
        <v>6</v>
      </c>
      <c r="B18" s="15"/>
      <c r="C18" s="15"/>
      <c r="D18" s="15"/>
      <c r="E18" s="15"/>
      <c r="F18" s="15"/>
      <c r="H18" s="9"/>
    </row>
    <row r="19" spans="1:8" x14ac:dyDescent="0.25">
      <c r="A19" s="15">
        <v>7</v>
      </c>
      <c r="B19" s="15"/>
      <c r="C19" s="15"/>
      <c r="D19" s="15"/>
      <c r="E19" s="15"/>
      <c r="F19" s="15"/>
      <c r="H19" s="9"/>
    </row>
    <row r="20" spans="1:8" x14ac:dyDescent="0.25">
      <c r="A20" s="15">
        <v>8</v>
      </c>
      <c r="B20" s="15"/>
      <c r="C20" s="15"/>
      <c r="D20" s="15"/>
      <c r="E20" s="15"/>
      <c r="F20" s="15"/>
      <c r="H20" s="14"/>
    </row>
    <row r="21" spans="1:8" ht="15.75" x14ac:dyDescent="0.25">
      <c r="A21" s="32" t="s">
        <v>86</v>
      </c>
      <c r="H21" s="9"/>
    </row>
    <row r="22" spans="1:8" x14ac:dyDescent="0.25">
      <c r="A22" s="15">
        <v>9</v>
      </c>
      <c r="B22" s="15"/>
      <c r="C22" s="15"/>
      <c r="D22" s="15"/>
      <c r="E22" s="15"/>
      <c r="F22" s="15"/>
      <c r="H22" s="9"/>
    </row>
    <row r="23" spans="1:8" x14ac:dyDescent="0.25">
      <c r="A23" s="15">
        <v>10</v>
      </c>
      <c r="B23" s="15"/>
      <c r="C23" s="15"/>
      <c r="D23" s="15"/>
      <c r="E23" s="15"/>
      <c r="F23" s="15"/>
      <c r="H23" s="9"/>
    </row>
    <row r="24" spans="1:8" x14ac:dyDescent="0.25">
      <c r="A24" s="8"/>
      <c r="H24" s="9"/>
    </row>
    <row r="25" spans="1:8" x14ac:dyDescent="0.25">
      <c r="A25" s="53" t="s">
        <v>343</v>
      </c>
      <c r="B25" s="54"/>
      <c r="C25" s="54"/>
      <c r="D25" s="54"/>
      <c r="E25">
        <f>SUM(E13:E23)</f>
        <v>0</v>
      </c>
      <c r="F25">
        <f>SUM(F13:F23)</f>
        <v>0</v>
      </c>
      <c r="H25" s="9"/>
    </row>
    <row r="26" spans="1:8" x14ac:dyDescent="0.25">
      <c r="A26" s="8"/>
      <c r="H26" s="9"/>
    </row>
    <row r="27" spans="1:8" x14ac:dyDescent="0.25">
      <c r="A27" s="8"/>
      <c r="B27" s="31" t="s">
        <v>81</v>
      </c>
      <c r="C27" s="27" t="s">
        <v>88</v>
      </c>
      <c r="D27" s="48" t="s">
        <v>87</v>
      </c>
      <c r="H27" s="9"/>
    </row>
    <row r="28" spans="1:8" ht="15.75" thickBot="1" x14ac:dyDescent="0.3">
      <c r="A28" s="10"/>
      <c r="B28" s="11"/>
      <c r="C28" s="11"/>
      <c r="D28" s="11"/>
      <c r="E28" s="11"/>
      <c r="F28" s="11"/>
      <c r="G28" s="11"/>
      <c r="H28" s="12"/>
    </row>
  </sheetData>
  <mergeCells count="2">
    <mergeCell ref="G5:H5"/>
    <mergeCell ref="A25:D25"/>
  </mergeCells>
  <hyperlinks>
    <hyperlink ref="B27" location="'نیاز به اقدام'!A1" display="مرحله قبل" xr:uid="{0DE5BDDB-9AEE-4CD0-B003-DE52D25E58EE}"/>
    <hyperlink ref="D27" location="'3.2.'!A1" display="تایید و حساب بعدی" xr:uid="{23888EDE-B161-4052-853E-0BB42DF93E30}"/>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F103-EC13-4025-A163-2F869E1474F2}">
  <dimension ref="A1:P21"/>
  <sheetViews>
    <sheetView showGridLines="0" rightToLeft="1" workbookViewId="0">
      <selection activeCell="D27" sqref="D27"/>
    </sheetView>
  </sheetViews>
  <sheetFormatPr baseColWidth="10" defaultRowHeight="15" x14ac:dyDescent="0.25"/>
  <cols>
    <col min="2" max="2" width="15.5703125" bestFit="1" customWidth="1"/>
    <col min="12" max="13" width="0" hidden="1" customWidth="1"/>
    <col min="14" max="14" width="7.140625" hidden="1" customWidth="1"/>
    <col min="15" max="16" width="11.42578125" hidden="1" customWidth="1"/>
  </cols>
  <sheetData>
    <row r="1" spans="1:10" ht="21" x14ac:dyDescent="0.35">
      <c r="A1" s="88" t="s">
        <v>89</v>
      </c>
      <c r="B1" s="6"/>
      <c r="C1" s="6"/>
      <c r="D1" s="6"/>
      <c r="E1" s="6"/>
      <c r="F1" s="6"/>
      <c r="G1" s="6"/>
      <c r="H1" s="6"/>
      <c r="I1" s="6"/>
      <c r="J1" s="7"/>
    </row>
    <row r="2" spans="1:10" x14ac:dyDescent="0.25">
      <c r="A2" s="8"/>
      <c r="B2" s="61"/>
      <c r="C2" s="61"/>
      <c r="D2" s="61"/>
      <c r="E2" s="61"/>
      <c r="F2" s="61"/>
      <c r="G2" s="61"/>
      <c r="H2" s="61"/>
      <c r="I2" s="61"/>
      <c r="J2" s="9"/>
    </row>
    <row r="3" spans="1:10" x14ac:dyDescent="0.25">
      <c r="A3" s="24" t="s">
        <v>55</v>
      </c>
      <c r="B3" s="15" t="s">
        <v>90</v>
      </c>
      <c r="C3" s="15" t="s">
        <v>28</v>
      </c>
      <c r="D3" s="15" t="s">
        <v>37</v>
      </c>
      <c r="E3" s="15" t="s">
        <v>29</v>
      </c>
      <c r="F3" s="15" t="s">
        <v>31</v>
      </c>
      <c r="G3" s="15" t="s">
        <v>32</v>
      </c>
      <c r="H3" s="15" t="s">
        <v>34</v>
      </c>
      <c r="I3" s="47" t="s">
        <v>344</v>
      </c>
      <c r="J3" s="17" t="s">
        <v>36</v>
      </c>
    </row>
    <row r="4" spans="1:10" x14ac:dyDescent="0.25">
      <c r="A4" s="24" t="s">
        <v>8</v>
      </c>
      <c r="B4" s="15" t="s">
        <v>9</v>
      </c>
      <c r="C4" s="15" t="s">
        <v>315</v>
      </c>
      <c r="D4" s="15" t="s">
        <v>315</v>
      </c>
      <c r="E4" s="15" t="s">
        <v>315</v>
      </c>
      <c r="F4" s="15" t="s">
        <v>315</v>
      </c>
      <c r="G4" s="15" t="s">
        <v>315</v>
      </c>
      <c r="H4" s="59" t="s">
        <v>320</v>
      </c>
      <c r="I4" s="59" t="s">
        <v>345</v>
      </c>
      <c r="J4" s="17" t="s">
        <v>94</v>
      </c>
    </row>
    <row r="5" spans="1:10" x14ac:dyDescent="0.25">
      <c r="A5" s="24" t="s">
        <v>8</v>
      </c>
      <c r="B5" s="15" t="s">
        <v>9</v>
      </c>
      <c r="C5" s="15"/>
      <c r="D5" s="15"/>
      <c r="E5" s="15"/>
      <c r="F5" s="15"/>
      <c r="G5" s="15"/>
      <c r="H5" s="59" t="s">
        <v>320</v>
      </c>
      <c r="I5" s="59" t="s">
        <v>346</v>
      </c>
      <c r="J5" s="17" t="s">
        <v>95</v>
      </c>
    </row>
    <row r="6" spans="1:10" x14ac:dyDescent="0.25">
      <c r="A6" s="24" t="s">
        <v>8</v>
      </c>
      <c r="B6" s="15" t="s">
        <v>9</v>
      </c>
      <c r="C6" s="15"/>
      <c r="D6" s="15"/>
      <c r="E6" s="15"/>
      <c r="F6" s="15"/>
      <c r="G6" s="15"/>
      <c r="H6" s="59" t="s">
        <v>320</v>
      </c>
      <c r="I6" s="59" t="s">
        <v>345</v>
      </c>
      <c r="J6" s="17" t="s">
        <v>94</v>
      </c>
    </row>
    <row r="7" spans="1:10" x14ac:dyDescent="0.25">
      <c r="A7" s="24" t="s">
        <v>8</v>
      </c>
      <c r="B7" s="15" t="s">
        <v>9</v>
      </c>
      <c r="C7" s="15"/>
      <c r="D7" s="15"/>
      <c r="E7" s="15"/>
      <c r="F7" s="15"/>
      <c r="G7" s="15"/>
      <c r="H7" s="15"/>
      <c r="I7" s="15"/>
      <c r="J7" s="17"/>
    </row>
    <row r="8" spans="1:10" x14ac:dyDescent="0.25">
      <c r="A8" s="24" t="s">
        <v>8</v>
      </c>
      <c r="B8" s="15" t="s">
        <v>9</v>
      </c>
      <c r="C8" s="15"/>
      <c r="D8" s="15"/>
      <c r="E8" s="15"/>
      <c r="F8" s="15"/>
      <c r="G8" s="15"/>
      <c r="H8" s="15"/>
      <c r="I8" s="15"/>
      <c r="J8" s="17"/>
    </row>
    <row r="9" spans="1:10" x14ac:dyDescent="0.25">
      <c r="A9" s="24" t="s">
        <v>8</v>
      </c>
      <c r="B9" s="15" t="s">
        <v>9</v>
      </c>
      <c r="C9" s="15"/>
      <c r="D9" s="15"/>
      <c r="E9" s="15"/>
      <c r="F9" s="15"/>
      <c r="G9" s="15"/>
      <c r="H9" s="15"/>
      <c r="I9" s="15"/>
      <c r="J9" s="17"/>
    </row>
    <row r="10" spans="1:10" x14ac:dyDescent="0.25">
      <c r="A10" s="89" t="s">
        <v>10</v>
      </c>
      <c r="B10" s="74" t="s">
        <v>11</v>
      </c>
      <c r="C10" s="15"/>
      <c r="D10" s="15"/>
      <c r="E10" s="15"/>
      <c r="F10" s="15"/>
      <c r="G10" s="15"/>
      <c r="H10" s="15"/>
      <c r="I10" s="15"/>
      <c r="J10" s="17"/>
    </row>
    <row r="11" spans="1:10" x14ac:dyDescent="0.25">
      <c r="A11" s="89" t="s">
        <v>10</v>
      </c>
      <c r="B11" s="74" t="s">
        <v>11</v>
      </c>
      <c r="C11" s="15"/>
      <c r="D11" s="15"/>
      <c r="E11" s="15"/>
      <c r="F11" s="15"/>
      <c r="G11" s="15"/>
      <c r="H11" s="15"/>
      <c r="I11" s="15"/>
      <c r="J11" s="17"/>
    </row>
    <row r="12" spans="1:10" x14ac:dyDescent="0.25">
      <c r="A12" s="89" t="s">
        <v>10</v>
      </c>
      <c r="B12" s="74" t="s">
        <v>11</v>
      </c>
      <c r="C12" s="15"/>
      <c r="D12" s="15"/>
      <c r="E12" s="15"/>
      <c r="F12" s="15"/>
      <c r="G12" s="15"/>
      <c r="H12" s="15"/>
      <c r="I12" s="15"/>
      <c r="J12" s="17"/>
    </row>
    <row r="13" spans="1:10" x14ac:dyDescent="0.25">
      <c r="A13" s="89" t="s">
        <v>10</v>
      </c>
      <c r="B13" s="74" t="s">
        <v>11</v>
      </c>
      <c r="C13" s="15"/>
      <c r="D13" s="15"/>
      <c r="E13" s="15"/>
      <c r="F13" s="15"/>
      <c r="G13" s="15"/>
      <c r="H13" s="15"/>
      <c r="I13" s="15"/>
      <c r="J13" s="17"/>
    </row>
    <row r="14" spans="1:10" x14ac:dyDescent="0.25">
      <c r="A14" s="90" t="s">
        <v>12</v>
      </c>
      <c r="B14" s="69" t="s">
        <v>13</v>
      </c>
      <c r="C14" s="15"/>
      <c r="D14" s="15"/>
      <c r="E14" s="15"/>
      <c r="F14" s="15"/>
      <c r="G14" s="15"/>
      <c r="H14" s="15"/>
      <c r="I14" s="15"/>
      <c r="J14" s="17"/>
    </row>
    <row r="15" spans="1:10" x14ac:dyDescent="0.25">
      <c r="A15" s="89"/>
      <c r="B15" s="74"/>
      <c r="C15" s="15"/>
      <c r="D15" s="15"/>
      <c r="E15" s="15"/>
      <c r="F15" s="15"/>
      <c r="G15" s="15"/>
      <c r="H15" s="15"/>
      <c r="I15" s="15"/>
      <c r="J15" s="17"/>
    </row>
    <row r="16" spans="1:10" x14ac:dyDescent="0.25">
      <c r="A16" s="24"/>
      <c r="B16" s="15"/>
      <c r="C16" s="15"/>
      <c r="D16" s="15"/>
      <c r="E16" s="15"/>
      <c r="F16" s="15"/>
      <c r="G16" s="15"/>
      <c r="H16" s="15"/>
      <c r="I16" s="15"/>
      <c r="J16" s="17"/>
    </row>
    <row r="17" spans="1:10" x14ac:dyDescent="0.25">
      <c r="A17" s="24"/>
      <c r="B17" s="15"/>
      <c r="C17" s="15"/>
      <c r="D17" s="15"/>
      <c r="E17" s="15"/>
      <c r="F17" s="15"/>
      <c r="G17" s="15"/>
      <c r="H17" s="15"/>
      <c r="I17" s="15"/>
      <c r="J17" s="17"/>
    </row>
    <row r="18" spans="1:10" x14ac:dyDescent="0.25">
      <c r="A18" s="24"/>
      <c r="B18" s="15"/>
      <c r="C18" s="15"/>
      <c r="D18" s="15"/>
      <c r="E18" s="15"/>
      <c r="F18" s="15"/>
      <c r="G18" s="15"/>
      <c r="H18" s="15"/>
      <c r="I18" s="15"/>
      <c r="J18" s="17"/>
    </row>
    <row r="19" spans="1:10" x14ac:dyDescent="0.25">
      <c r="A19" s="8"/>
      <c r="B19" s="61"/>
      <c r="C19" s="61"/>
      <c r="D19" s="61"/>
      <c r="E19" s="61"/>
      <c r="F19" s="61"/>
      <c r="G19" s="61"/>
      <c r="H19" s="61"/>
      <c r="I19" s="61"/>
      <c r="J19" s="9"/>
    </row>
    <row r="20" spans="1:10" x14ac:dyDescent="0.25">
      <c r="A20" s="8"/>
      <c r="B20" s="61"/>
      <c r="C20" s="61"/>
      <c r="D20" s="61"/>
      <c r="E20" s="61"/>
      <c r="F20" s="61"/>
      <c r="G20" s="61"/>
      <c r="H20" s="61"/>
      <c r="I20" s="61"/>
      <c r="J20" s="9"/>
    </row>
    <row r="21" spans="1:10" ht="15.75" thickBot="1" x14ac:dyDescent="0.3">
      <c r="A21" s="10"/>
      <c r="B21" s="11"/>
      <c r="C21" s="11"/>
      <c r="D21" s="11"/>
      <c r="E21" s="11"/>
      <c r="F21" s="11"/>
      <c r="G21" s="11"/>
      <c r="H21" s="11"/>
      <c r="I21" s="11"/>
      <c r="J21" s="12"/>
    </row>
  </sheetData>
  <phoneticPr fontId="13" type="noConversion"/>
  <hyperlinks>
    <hyperlink ref="H4" location="'بارگذاری مدرک'!A1" display="لینک" xr:uid="{EC8D8785-2485-4E90-B198-62A4A6E2C02F}"/>
    <hyperlink ref="A1" location="شروع!A1" display="آزمون نمونه های انتخابی" xr:uid="{A338549B-097D-4C1D-9896-CBF68638BF78}"/>
    <hyperlink ref="H5:H6" location="'بارگذاری مدرک'!A1" display="لینک" xr:uid="{3CC764CA-7710-42FE-9084-8E881044AFDB}"/>
  </hyperlinks>
  <pageMargins left="0.7" right="0.7" top="0.78740157499999996" bottom="0.78740157499999996"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DB497-CB5D-426E-811F-1BAA3BED18D2}">
  <dimension ref="A1:T32"/>
  <sheetViews>
    <sheetView showGridLines="0" rightToLeft="1" workbookViewId="0">
      <selection activeCell="J35" sqref="J35"/>
    </sheetView>
  </sheetViews>
  <sheetFormatPr baseColWidth="10" defaultRowHeight="15" x14ac:dyDescent="0.25"/>
  <sheetData>
    <row r="1" spans="1:20" ht="15.75" thickBot="1" x14ac:dyDescent="0.3">
      <c r="A1" s="61"/>
      <c r="B1" s="61"/>
      <c r="C1" s="61"/>
      <c r="D1" s="61"/>
      <c r="E1" s="61"/>
      <c r="F1" s="61"/>
      <c r="G1" s="61"/>
      <c r="H1" s="61"/>
      <c r="I1" s="61"/>
      <c r="J1" s="61"/>
    </row>
    <row r="2" spans="1:20" x14ac:dyDescent="0.25">
      <c r="A2" s="5"/>
      <c r="B2" s="6"/>
      <c r="C2" s="6"/>
      <c r="D2" s="6"/>
      <c r="E2" s="6"/>
      <c r="F2" s="6"/>
      <c r="G2" s="6"/>
      <c r="H2" s="6"/>
      <c r="I2" s="6"/>
      <c r="J2" s="7"/>
    </row>
    <row r="3" spans="1:20" x14ac:dyDescent="0.25">
      <c r="A3" s="8" t="s">
        <v>316</v>
      </c>
      <c r="B3" s="62"/>
      <c r="C3" s="61" t="s">
        <v>28</v>
      </c>
      <c r="D3" s="62"/>
      <c r="E3" s="61" t="s">
        <v>319</v>
      </c>
      <c r="F3" s="62"/>
      <c r="G3" s="61"/>
      <c r="H3" s="61"/>
      <c r="I3" s="61"/>
      <c r="J3" s="9"/>
      <c r="T3" s="28" t="s">
        <v>77</v>
      </c>
    </row>
    <row r="4" spans="1:20" x14ac:dyDescent="0.25">
      <c r="A4" s="8" t="s">
        <v>39</v>
      </c>
      <c r="B4" s="62"/>
      <c r="C4" s="61" t="s">
        <v>37</v>
      </c>
      <c r="D4" s="62"/>
      <c r="E4" s="61"/>
      <c r="F4" s="61"/>
      <c r="G4" s="61"/>
      <c r="H4" s="61"/>
      <c r="I4" s="61"/>
      <c r="J4" s="9"/>
      <c r="T4" s="22" t="s">
        <v>78</v>
      </c>
    </row>
    <row r="5" spans="1:20" x14ac:dyDescent="0.25">
      <c r="A5" s="8"/>
      <c r="B5" s="61"/>
      <c r="C5" s="61"/>
      <c r="D5" s="61"/>
      <c r="E5" s="61"/>
      <c r="F5" s="61"/>
      <c r="G5" s="61"/>
      <c r="H5" s="61"/>
      <c r="I5" s="61"/>
      <c r="J5" s="9"/>
      <c r="T5" s="27" t="s">
        <v>80</v>
      </c>
    </row>
    <row r="6" spans="1:20" x14ac:dyDescent="0.25">
      <c r="A6" s="8" t="s">
        <v>317</v>
      </c>
      <c r="B6" s="61"/>
      <c r="C6" s="61"/>
      <c r="D6" s="61"/>
      <c r="E6" s="61"/>
      <c r="F6" s="61"/>
      <c r="G6" s="61"/>
      <c r="H6" s="61"/>
      <c r="I6" s="61"/>
      <c r="J6" s="9"/>
    </row>
    <row r="7" spans="1:20" x14ac:dyDescent="0.25">
      <c r="A7" s="8"/>
      <c r="B7" s="61"/>
      <c r="C7" s="61"/>
      <c r="D7" s="61"/>
      <c r="E7" s="61"/>
      <c r="F7" s="61"/>
      <c r="G7" s="61"/>
      <c r="H7" s="61"/>
      <c r="I7" s="61"/>
      <c r="J7" s="9"/>
    </row>
    <row r="8" spans="1:20" x14ac:dyDescent="0.25">
      <c r="A8" s="8"/>
      <c r="B8" s="61"/>
      <c r="C8" s="61"/>
      <c r="D8" s="61"/>
      <c r="E8" s="61"/>
      <c r="F8" s="61"/>
      <c r="G8" s="61"/>
      <c r="H8" s="61"/>
      <c r="I8" s="61"/>
      <c r="J8" s="9"/>
    </row>
    <row r="9" spans="1:20" x14ac:dyDescent="0.25">
      <c r="A9" s="8"/>
      <c r="B9" s="61"/>
      <c r="C9" s="61"/>
      <c r="D9" s="61"/>
      <c r="E9" s="61"/>
      <c r="F9" s="61"/>
      <c r="G9" s="61"/>
      <c r="H9" s="61"/>
      <c r="I9" s="61"/>
      <c r="J9" s="9"/>
    </row>
    <row r="10" spans="1:20" x14ac:dyDescent="0.25">
      <c r="A10" s="8"/>
      <c r="B10" s="61"/>
      <c r="C10" s="61"/>
      <c r="D10" s="61"/>
      <c r="E10" s="61"/>
      <c r="F10" s="61"/>
      <c r="G10" s="61"/>
      <c r="H10" s="61"/>
      <c r="I10" s="61"/>
      <c r="J10" s="9"/>
    </row>
    <row r="11" spans="1:20" x14ac:dyDescent="0.25">
      <c r="A11" s="8"/>
      <c r="B11" s="61"/>
      <c r="C11" s="61"/>
      <c r="D11" s="61"/>
      <c r="E11" s="61"/>
      <c r="F11" s="61"/>
      <c r="G11" s="61"/>
      <c r="H11" s="61"/>
      <c r="I11" s="61"/>
      <c r="J11" s="9"/>
    </row>
    <row r="12" spans="1:20" x14ac:dyDescent="0.25">
      <c r="A12" s="8"/>
      <c r="B12" s="61"/>
      <c r="C12" s="61"/>
      <c r="D12" s="61"/>
      <c r="E12" s="61"/>
      <c r="F12" s="61"/>
      <c r="G12" s="61"/>
      <c r="H12" s="61"/>
      <c r="I12" s="61"/>
      <c r="J12" s="9"/>
    </row>
    <row r="13" spans="1:20" ht="14.25" customHeight="1" x14ac:dyDescent="0.25">
      <c r="A13" s="8" t="s">
        <v>313</v>
      </c>
      <c r="B13" s="61"/>
      <c r="C13" s="61"/>
      <c r="D13" s="61"/>
      <c r="E13" s="61"/>
      <c r="F13" s="61"/>
      <c r="G13" s="61"/>
      <c r="H13" s="61"/>
      <c r="I13" s="61"/>
      <c r="J13" s="9"/>
    </row>
    <row r="14" spans="1:20" x14ac:dyDescent="0.25">
      <c r="A14" s="8" t="s">
        <v>313</v>
      </c>
      <c r="B14" s="61"/>
      <c r="C14" s="61"/>
      <c r="D14" s="61"/>
      <c r="E14" s="61"/>
      <c r="F14" s="61"/>
      <c r="G14" s="61"/>
      <c r="H14" s="61"/>
      <c r="I14" s="61"/>
      <c r="J14" s="9"/>
    </row>
    <row r="15" spans="1:20" x14ac:dyDescent="0.25">
      <c r="A15" s="8" t="s">
        <v>313</v>
      </c>
      <c r="B15" s="61"/>
      <c r="C15" s="61"/>
      <c r="D15" s="61"/>
      <c r="E15" s="61"/>
      <c r="F15" s="61"/>
      <c r="G15" s="61"/>
      <c r="H15" s="61"/>
      <c r="I15" s="61"/>
      <c r="J15" s="9"/>
    </row>
    <row r="16" spans="1:20" x14ac:dyDescent="0.25">
      <c r="A16" s="8" t="s">
        <v>313</v>
      </c>
      <c r="B16" s="61"/>
      <c r="C16" s="61"/>
      <c r="D16" s="61"/>
      <c r="E16" s="61"/>
      <c r="F16" s="61"/>
      <c r="G16" s="61"/>
      <c r="H16" s="61"/>
      <c r="I16" s="61"/>
      <c r="J16" s="9"/>
    </row>
    <row r="17" spans="1:10" x14ac:dyDescent="0.25">
      <c r="A17" s="8" t="s">
        <v>314</v>
      </c>
      <c r="B17" s="61"/>
      <c r="C17" s="61"/>
      <c r="D17" s="61"/>
      <c r="E17" s="61"/>
      <c r="F17" s="61"/>
      <c r="G17" s="61"/>
      <c r="H17" s="61"/>
      <c r="I17" s="61"/>
      <c r="J17" s="9"/>
    </row>
    <row r="18" spans="1:10" x14ac:dyDescent="0.25">
      <c r="A18" s="8"/>
      <c r="B18" s="61"/>
      <c r="C18" s="61"/>
      <c r="D18" s="61"/>
      <c r="E18" s="61"/>
      <c r="F18" s="61"/>
      <c r="G18" s="61"/>
      <c r="H18" s="61"/>
      <c r="I18" s="61"/>
      <c r="J18" s="9"/>
    </row>
    <row r="19" spans="1:10" x14ac:dyDescent="0.25">
      <c r="A19" s="8"/>
      <c r="B19" s="61"/>
      <c r="C19" s="61"/>
      <c r="D19" s="61"/>
      <c r="E19" s="61"/>
      <c r="F19" s="61"/>
      <c r="G19" s="61"/>
      <c r="H19" s="61"/>
      <c r="I19" s="61"/>
      <c r="J19" s="9"/>
    </row>
    <row r="20" spans="1:10" x14ac:dyDescent="0.25">
      <c r="A20" s="8" t="s">
        <v>318</v>
      </c>
      <c r="B20" s="91" t="s">
        <v>312</v>
      </c>
      <c r="C20" s="91"/>
      <c r="D20" s="91"/>
      <c r="E20" s="91"/>
      <c r="F20" s="91"/>
      <c r="G20" s="91"/>
      <c r="H20" s="91"/>
      <c r="I20" s="91"/>
      <c r="J20" s="92"/>
    </row>
    <row r="21" spans="1:10" x14ac:dyDescent="0.25">
      <c r="A21" s="8"/>
      <c r="B21" s="91"/>
      <c r="C21" s="91"/>
      <c r="D21" s="91"/>
      <c r="E21" s="91"/>
      <c r="F21" s="91"/>
      <c r="G21" s="91"/>
      <c r="H21" s="91"/>
      <c r="I21" s="91"/>
      <c r="J21" s="92"/>
    </row>
    <row r="22" spans="1:10" x14ac:dyDescent="0.25">
      <c r="A22" s="8"/>
      <c r="B22" s="91"/>
      <c r="C22" s="91"/>
      <c r="D22" s="91"/>
      <c r="E22" s="91"/>
      <c r="F22" s="91"/>
      <c r="G22" s="91"/>
      <c r="H22" s="91"/>
      <c r="I22" s="91"/>
      <c r="J22" s="92"/>
    </row>
    <row r="23" spans="1:10" x14ac:dyDescent="0.25">
      <c r="A23" s="8"/>
      <c r="B23" s="91"/>
      <c r="C23" s="91"/>
      <c r="D23" s="91"/>
      <c r="E23" s="91"/>
      <c r="F23" s="91"/>
      <c r="G23" s="91"/>
      <c r="H23" s="91"/>
      <c r="I23" s="91"/>
      <c r="J23" s="92"/>
    </row>
    <row r="24" spans="1:10" x14ac:dyDescent="0.25">
      <c r="A24" s="8"/>
      <c r="B24" s="91"/>
      <c r="C24" s="91"/>
      <c r="D24" s="91"/>
      <c r="E24" s="91"/>
      <c r="F24" s="91"/>
      <c r="G24" s="91"/>
      <c r="H24" s="91"/>
      <c r="I24" s="91"/>
      <c r="J24" s="92"/>
    </row>
    <row r="25" spans="1:10" x14ac:dyDescent="0.25">
      <c r="A25" s="8"/>
      <c r="B25" s="91"/>
      <c r="C25" s="91"/>
      <c r="D25" s="91"/>
      <c r="E25" s="91"/>
      <c r="F25" s="91"/>
      <c r="G25" s="91"/>
      <c r="H25" s="91"/>
      <c r="I25" s="91"/>
      <c r="J25" s="92"/>
    </row>
    <row r="26" spans="1:10" x14ac:dyDescent="0.25">
      <c r="A26" s="8"/>
      <c r="B26" s="91"/>
      <c r="C26" s="91"/>
      <c r="D26" s="91"/>
      <c r="E26" s="91"/>
      <c r="F26" s="91"/>
      <c r="G26" s="91"/>
      <c r="H26" s="91"/>
      <c r="I26" s="91"/>
      <c r="J26" s="92"/>
    </row>
    <row r="27" spans="1:10" x14ac:dyDescent="0.25">
      <c r="A27" s="8"/>
      <c r="B27" s="91"/>
      <c r="C27" s="91"/>
      <c r="D27" s="91"/>
      <c r="E27" s="91"/>
      <c r="F27" s="91"/>
      <c r="G27" s="91"/>
      <c r="H27" s="91"/>
      <c r="I27" s="91"/>
      <c r="J27" s="92"/>
    </row>
    <row r="28" spans="1:10" x14ac:dyDescent="0.25">
      <c r="A28" s="8"/>
      <c r="B28" s="61"/>
      <c r="C28" s="61"/>
      <c r="D28" s="61"/>
      <c r="E28" s="61"/>
      <c r="F28" s="61"/>
      <c r="G28" s="61"/>
      <c r="H28" s="61"/>
      <c r="I28" s="61"/>
      <c r="J28" s="9"/>
    </row>
    <row r="29" spans="1:10" x14ac:dyDescent="0.25">
      <c r="A29" s="8"/>
      <c r="B29" s="61"/>
      <c r="C29" s="61"/>
      <c r="D29" s="61"/>
      <c r="E29" s="61"/>
      <c r="F29" s="61"/>
      <c r="G29" s="61"/>
      <c r="H29" s="61"/>
      <c r="I29" s="61"/>
      <c r="J29" s="9"/>
    </row>
    <row r="30" spans="1:10" x14ac:dyDescent="0.25">
      <c r="A30" s="8" t="s">
        <v>352</v>
      </c>
      <c r="B30" s="61"/>
      <c r="C30" s="61" t="s">
        <v>47</v>
      </c>
      <c r="D30" s="61"/>
      <c r="E30" s="61"/>
      <c r="F30" s="61"/>
      <c r="G30" s="61"/>
      <c r="H30" s="61"/>
      <c r="I30" s="61"/>
      <c r="J30" s="9"/>
    </row>
    <row r="31" spans="1:10" ht="15.75" x14ac:dyDescent="0.25">
      <c r="A31" s="8"/>
      <c r="B31" s="61"/>
      <c r="C31" s="61"/>
      <c r="D31" s="61"/>
      <c r="E31" s="61"/>
      <c r="F31" s="93" t="s">
        <v>351</v>
      </c>
      <c r="G31" s="94" t="s">
        <v>93</v>
      </c>
      <c r="H31" s="61"/>
      <c r="I31" s="61"/>
      <c r="J31" s="9"/>
    </row>
    <row r="32" spans="1:10" ht="15.75" thickBot="1" x14ac:dyDescent="0.3">
      <c r="A32" s="10"/>
      <c r="B32" s="11"/>
      <c r="C32" s="11"/>
      <c r="D32" s="11"/>
      <c r="E32" s="11"/>
      <c r="F32" s="11"/>
      <c r="G32" s="11"/>
      <c r="H32" s="11"/>
      <c r="I32" s="11"/>
      <c r="J32" s="12"/>
    </row>
  </sheetData>
  <mergeCells count="1">
    <mergeCell ref="B20:J27"/>
  </mergeCells>
  <hyperlinks>
    <hyperlink ref="G31" location="'3.3.'!A1" display="تایید" xr:uid="{D57EF25E-C81D-4040-8E67-D85534ABB2B2}"/>
  </hyperlinks>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2EE18-F713-4EB9-A21C-82D051462C47}">
  <dimension ref="A2:V26"/>
  <sheetViews>
    <sheetView showGridLines="0" rightToLeft="1" workbookViewId="0">
      <selection activeCell="G11" sqref="G11"/>
    </sheetView>
  </sheetViews>
  <sheetFormatPr baseColWidth="10" defaultRowHeight="15" x14ac:dyDescent="0.25"/>
  <cols>
    <col min="7" max="7" width="12.28515625" customWidth="1"/>
  </cols>
  <sheetData>
    <row r="2" spans="1:22" ht="19.5" thickBot="1" x14ac:dyDescent="0.35">
      <c r="A2" s="66" t="s">
        <v>330</v>
      </c>
      <c r="V2" s="28" t="s">
        <v>77</v>
      </c>
    </row>
    <row r="3" spans="1:22" x14ac:dyDescent="0.25">
      <c r="A3" s="5" t="s">
        <v>38</v>
      </c>
      <c r="B3" s="6"/>
      <c r="C3" s="37"/>
      <c r="D3" s="6"/>
      <c r="E3" s="6"/>
      <c r="F3" s="6"/>
      <c r="G3" s="6"/>
      <c r="H3" s="7"/>
      <c r="V3" s="22" t="s">
        <v>78</v>
      </c>
    </row>
    <row r="4" spans="1:22" x14ac:dyDescent="0.25">
      <c r="A4" s="8" t="s">
        <v>39</v>
      </c>
      <c r="B4" s="61"/>
      <c r="C4" s="62"/>
      <c r="D4" s="61"/>
      <c r="E4" s="61"/>
      <c r="F4" s="61"/>
      <c r="G4" s="52" t="s">
        <v>43</v>
      </c>
      <c r="H4" s="63"/>
      <c r="V4" s="27" t="s">
        <v>80</v>
      </c>
    </row>
    <row r="5" spans="1:22" x14ac:dyDescent="0.25">
      <c r="A5" s="8" t="s">
        <v>40</v>
      </c>
      <c r="B5" s="61"/>
      <c r="C5" s="62"/>
      <c r="D5" s="61"/>
      <c r="E5" s="61" t="s">
        <v>84</v>
      </c>
      <c r="F5" s="62"/>
      <c r="G5" s="61"/>
      <c r="H5" s="9"/>
    </row>
    <row r="6" spans="1:22" x14ac:dyDescent="0.25">
      <c r="A6" s="8" t="s">
        <v>83</v>
      </c>
      <c r="B6" s="61"/>
      <c r="C6" s="62"/>
      <c r="D6" s="61"/>
      <c r="E6" s="61" t="s">
        <v>310</v>
      </c>
      <c r="F6" s="62"/>
      <c r="G6" s="61"/>
      <c r="H6" s="9"/>
    </row>
    <row r="7" spans="1:22" x14ac:dyDescent="0.25">
      <c r="A7" s="8" t="s">
        <v>82</v>
      </c>
      <c r="B7" s="61"/>
      <c r="C7" s="62"/>
      <c r="D7" s="61"/>
      <c r="E7" s="61" t="s">
        <v>54</v>
      </c>
      <c r="F7" s="62"/>
      <c r="G7" s="61"/>
      <c r="H7" s="9"/>
    </row>
    <row r="8" spans="1:22" x14ac:dyDescent="0.25">
      <c r="A8" s="8"/>
      <c r="B8" s="61"/>
      <c r="C8" s="61"/>
      <c r="D8" s="61"/>
      <c r="E8" s="61"/>
      <c r="F8" s="61"/>
      <c r="G8" s="61"/>
      <c r="H8" s="9"/>
    </row>
    <row r="9" spans="1:22" x14ac:dyDescent="0.25">
      <c r="A9" s="8" t="s">
        <v>333</v>
      </c>
      <c r="B9" s="61"/>
      <c r="C9" s="61"/>
      <c r="D9" s="61"/>
      <c r="E9" s="61"/>
      <c r="F9" s="61"/>
      <c r="G9" s="61"/>
      <c r="H9" s="9"/>
    </row>
    <row r="10" spans="1:22" x14ac:dyDescent="0.25">
      <c r="A10" s="24" t="s">
        <v>33</v>
      </c>
      <c r="B10" s="15" t="s">
        <v>28</v>
      </c>
      <c r="C10" s="15" t="s">
        <v>37</v>
      </c>
      <c r="D10" s="15" t="s">
        <v>319</v>
      </c>
      <c r="E10" s="15" t="s">
        <v>31</v>
      </c>
      <c r="F10" s="15" t="s">
        <v>32</v>
      </c>
      <c r="G10" s="15" t="s">
        <v>334</v>
      </c>
      <c r="H10" s="9"/>
    </row>
    <row r="11" spans="1:22" x14ac:dyDescent="0.25">
      <c r="A11" s="24">
        <v>1</v>
      </c>
      <c r="B11" s="15"/>
      <c r="C11" s="15"/>
      <c r="D11" s="15"/>
      <c r="E11" s="15"/>
      <c r="F11" s="15"/>
      <c r="G11" s="59" t="s">
        <v>336</v>
      </c>
      <c r="H11" s="9"/>
    </row>
    <row r="12" spans="1:22" x14ac:dyDescent="0.25">
      <c r="A12" s="24">
        <v>2</v>
      </c>
      <c r="B12" s="15"/>
      <c r="C12" s="15"/>
      <c r="D12" s="15"/>
      <c r="E12" s="15"/>
      <c r="F12" s="15"/>
      <c r="G12" s="59" t="s">
        <v>336</v>
      </c>
      <c r="H12" s="9"/>
    </row>
    <row r="13" spans="1:22" x14ac:dyDescent="0.25">
      <c r="A13" s="24">
        <v>3</v>
      </c>
      <c r="B13" s="15"/>
      <c r="C13" s="15"/>
      <c r="D13" s="15"/>
      <c r="E13" s="15"/>
      <c r="F13" s="15"/>
      <c r="G13" s="59" t="s">
        <v>336</v>
      </c>
      <c r="H13" s="9"/>
    </row>
    <row r="14" spans="1:22" x14ac:dyDescent="0.25">
      <c r="A14" s="24">
        <v>4</v>
      </c>
      <c r="B14" s="15"/>
      <c r="C14" s="15"/>
      <c r="D14" s="15"/>
      <c r="E14" s="15"/>
      <c r="F14" s="15"/>
      <c r="G14" s="59" t="s">
        <v>336</v>
      </c>
      <c r="H14" s="9"/>
    </row>
    <row r="15" spans="1:22" x14ac:dyDescent="0.25">
      <c r="A15" s="24">
        <v>5</v>
      </c>
      <c r="B15" s="15"/>
      <c r="C15" s="15"/>
      <c r="D15" s="15"/>
      <c r="E15" s="15"/>
      <c r="F15" s="15"/>
      <c r="G15" s="59" t="s">
        <v>336</v>
      </c>
      <c r="H15" s="9"/>
    </row>
    <row r="16" spans="1:22" x14ac:dyDescent="0.25">
      <c r="A16" s="24">
        <v>6</v>
      </c>
      <c r="B16" s="15"/>
      <c r="C16" s="15"/>
      <c r="D16" s="15"/>
      <c r="E16" s="15"/>
      <c r="F16" s="15"/>
      <c r="G16" s="59" t="s">
        <v>336</v>
      </c>
      <c r="H16" s="9"/>
    </row>
    <row r="17" spans="1:8" ht="6" customHeight="1" x14ac:dyDescent="0.25">
      <c r="A17" s="24"/>
      <c r="B17" s="15"/>
      <c r="C17" s="15"/>
      <c r="D17" s="15"/>
      <c r="E17" s="15"/>
      <c r="F17" s="15"/>
      <c r="G17" s="15"/>
      <c r="H17" s="9"/>
    </row>
    <row r="18" spans="1:8" x14ac:dyDescent="0.25">
      <c r="A18" s="64" t="s">
        <v>335</v>
      </c>
      <c r="B18" s="55"/>
      <c r="C18" s="55"/>
      <c r="D18" s="55"/>
      <c r="E18" s="15">
        <f>SUM(E11:E17)</f>
        <v>0</v>
      </c>
      <c r="F18" s="15">
        <f>SUM(F11:F17)</f>
        <v>0</v>
      </c>
      <c r="G18" s="61"/>
      <c r="H18" s="9"/>
    </row>
    <row r="19" spans="1:8" x14ac:dyDescent="0.25">
      <c r="A19" s="64" t="s">
        <v>117</v>
      </c>
      <c r="B19" s="55"/>
      <c r="C19" s="55"/>
      <c r="D19" s="55"/>
      <c r="E19" s="15">
        <v>0</v>
      </c>
      <c r="F19" s="15">
        <v>0</v>
      </c>
      <c r="G19" s="61"/>
      <c r="H19" s="9"/>
    </row>
    <row r="20" spans="1:8" x14ac:dyDescent="0.25">
      <c r="A20" s="64" t="s">
        <v>337</v>
      </c>
      <c r="B20" s="55"/>
      <c r="C20" s="55"/>
      <c r="D20" s="55"/>
      <c r="E20" s="15" t="s">
        <v>339</v>
      </c>
      <c r="F20" s="15" t="s">
        <v>339</v>
      </c>
      <c r="G20" s="61"/>
      <c r="H20" s="9"/>
    </row>
    <row r="21" spans="1:8" x14ac:dyDescent="0.25">
      <c r="A21" s="64" t="s">
        <v>338</v>
      </c>
      <c r="B21" s="55"/>
      <c r="C21" s="55"/>
      <c r="D21" s="55"/>
      <c r="E21" s="15">
        <f>SUM(E18:E20)</f>
        <v>0</v>
      </c>
      <c r="F21" s="15">
        <f>SUM(F18:F20)</f>
        <v>0</v>
      </c>
      <c r="G21" s="61"/>
      <c r="H21" s="9"/>
    </row>
    <row r="22" spans="1:8" ht="15.75" thickBot="1" x14ac:dyDescent="0.3">
      <c r="A22" s="53" t="s">
        <v>98</v>
      </c>
      <c r="B22" s="65"/>
      <c r="C22" s="65"/>
      <c r="D22" s="65"/>
      <c r="E22" s="60">
        <f>E21-F21</f>
        <v>0</v>
      </c>
      <c r="F22" s="60"/>
      <c r="G22" s="61"/>
      <c r="H22" s="9"/>
    </row>
    <row r="23" spans="1:8" ht="15.75" thickTop="1" x14ac:dyDescent="0.25">
      <c r="A23" s="8"/>
      <c r="B23" s="61"/>
      <c r="C23" s="61"/>
      <c r="D23" s="61"/>
      <c r="E23" s="61"/>
      <c r="F23" s="61"/>
      <c r="G23" s="61"/>
      <c r="H23" s="9"/>
    </row>
    <row r="24" spans="1:8" x14ac:dyDescent="0.25">
      <c r="A24" s="8"/>
      <c r="B24" s="61"/>
      <c r="C24" s="61"/>
      <c r="D24" s="61"/>
      <c r="E24" s="61"/>
      <c r="F24" s="61"/>
      <c r="G24" s="61"/>
      <c r="H24" s="9"/>
    </row>
    <row r="25" spans="1:8" x14ac:dyDescent="0.25">
      <c r="A25" s="8"/>
      <c r="B25" s="61"/>
      <c r="C25" s="61"/>
      <c r="D25" s="61"/>
      <c r="E25" s="61"/>
      <c r="F25" s="61"/>
      <c r="G25" s="61"/>
      <c r="H25" s="9"/>
    </row>
    <row r="26" spans="1:8" ht="15.75" thickBot="1" x14ac:dyDescent="0.3">
      <c r="A26" s="10"/>
      <c r="B26" s="11"/>
      <c r="C26" s="11"/>
      <c r="D26" s="11"/>
      <c r="E26" s="11"/>
      <c r="F26" s="11"/>
      <c r="G26" s="11"/>
      <c r="H26" s="12"/>
    </row>
  </sheetData>
  <mergeCells count="7">
    <mergeCell ref="G4:H4"/>
    <mergeCell ref="A18:D18"/>
    <mergeCell ref="A20:D20"/>
    <mergeCell ref="A21:D21"/>
    <mergeCell ref="A22:D22"/>
    <mergeCell ref="E22:F22"/>
    <mergeCell ref="A19:D19"/>
  </mergeCells>
  <hyperlinks>
    <hyperlink ref="G11" location="'بارگذاری مدرک'!A1" display="نمایش" xr:uid="{8037342F-9EC5-4E64-85C8-23D1B14715D0}"/>
    <hyperlink ref="G12:G16" location="'بارگذاری مدرک'!A1" display="نمایش" xr:uid="{AEC35305-734A-49A7-86C2-D8915E02EF56}"/>
    <hyperlink ref="A2" location="'3.2.'!A1" display="نمایش حساب" xr:uid="{D6CDFA90-BE4C-46A2-9778-65673DFC8562}"/>
  </hyperlinks>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B1BA-8150-4202-913A-63BA2A67D910}">
  <sheetPr>
    <tabColor rgb="FF00B0F0"/>
  </sheetPr>
  <dimension ref="A1"/>
  <sheetViews>
    <sheetView rightToLeft="1" workbookViewId="0">
      <selection activeCell="P34" sqref="P34"/>
    </sheetView>
  </sheetViews>
  <sheetFormatPr baseColWidth="10" defaultRowHeight="15" x14ac:dyDescent="0.25"/>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86D1-E93E-4FA2-9A6F-8D98906F5978}">
  <sheetPr>
    <tabColor theme="4"/>
  </sheetPr>
  <dimension ref="A1:Q20"/>
  <sheetViews>
    <sheetView rightToLeft="1" workbookViewId="0">
      <selection activeCell="O26" sqref="O26"/>
    </sheetView>
  </sheetViews>
  <sheetFormatPr baseColWidth="10" defaultRowHeight="15" x14ac:dyDescent="0.25"/>
  <cols>
    <col min="1" max="1" width="7.140625" customWidth="1"/>
    <col min="2" max="2" width="15.85546875" customWidth="1"/>
    <col min="3" max="3" width="13" bestFit="1" customWidth="1"/>
    <col min="4" max="4" width="20.140625" customWidth="1"/>
    <col min="5" max="5" width="16.42578125" customWidth="1"/>
    <col min="9" max="9" width="14.85546875" customWidth="1"/>
  </cols>
  <sheetData>
    <row r="1" spans="1:17" x14ac:dyDescent="0.25">
      <c r="Q1" s="13"/>
    </row>
    <row r="2" spans="1:17" x14ac:dyDescent="0.25">
      <c r="Q2" s="13"/>
    </row>
    <row r="3" spans="1:17" x14ac:dyDescent="0.25">
      <c r="Q3" s="13"/>
    </row>
    <row r="4" spans="1:17" x14ac:dyDescent="0.25">
      <c r="A4" t="s">
        <v>356</v>
      </c>
    </row>
    <row r="5" spans="1:17" ht="15.75" thickBot="1" x14ac:dyDescent="0.3">
      <c r="A5" s="16" t="s">
        <v>358</v>
      </c>
      <c r="C5" t="s">
        <v>61</v>
      </c>
    </row>
    <row r="6" spans="1:17" ht="15.75" thickBot="1" x14ac:dyDescent="0.3">
      <c r="B6" s="18" t="s">
        <v>41</v>
      </c>
      <c r="C6" s="19" t="s">
        <v>42</v>
      </c>
      <c r="D6" s="20" t="s">
        <v>49</v>
      </c>
      <c r="E6" s="20" t="s">
        <v>54</v>
      </c>
      <c r="F6" s="21" t="s">
        <v>52</v>
      </c>
    </row>
    <row r="7" spans="1:17" x14ac:dyDescent="0.25">
      <c r="B7" s="119" t="s">
        <v>47</v>
      </c>
      <c r="C7" s="117" t="s">
        <v>48</v>
      </c>
      <c r="D7" s="116" t="s">
        <v>50</v>
      </c>
      <c r="E7" s="115">
        <v>0.55000000000000004</v>
      </c>
      <c r="F7" s="97" t="s">
        <v>47</v>
      </c>
    </row>
    <row r="8" spans="1:17" x14ac:dyDescent="0.25">
      <c r="B8" s="120"/>
      <c r="C8" s="118"/>
      <c r="D8" s="99" t="s">
        <v>51</v>
      </c>
      <c r="E8" s="100">
        <v>0.4</v>
      </c>
      <c r="F8" s="101" t="s">
        <v>30</v>
      </c>
    </row>
    <row r="9" spans="1:17" x14ac:dyDescent="0.25">
      <c r="B9" s="120"/>
      <c r="C9" s="98" t="s">
        <v>47</v>
      </c>
      <c r="D9" s="99" t="s">
        <v>50</v>
      </c>
      <c r="E9" s="100">
        <v>0.4</v>
      </c>
      <c r="F9" s="101" t="s">
        <v>47</v>
      </c>
      <c r="H9" s="84"/>
      <c r="I9" s="84"/>
      <c r="J9" s="84"/>
      <c r="K9" s="84"/>
    </row>
    <row r="10" spans="1:17" ht="15.75" customHeight="1" x14ac:dyDescent="0.25">
      <c r="B10" s="120"/>
      <c r="C10" s="98"/>
      <c r="D10" s="99" t="s">
        <v>45</v>
      </c>
      <c r="E10" s="100">
        <v>0.2</v>
      </c>
      <c r="F10" s="101" t="s">
        <v>30</v>
      </c>
    </row>
    <row r="11" spans="1:17" ht="15.75" thickBot="1" x14ac:dyDescent="0.3">
      <c r="B11" s="121"/>
      <c r="C11" s="102"/>
      <c r="D11" s="103" t="s">
        <v>46</v>
      </c>
      <c r="E11" s="103" t="s">
        <v>53</v>
      </c>
      <c r="F11" s="104" t="s">
        <v>30</v>
      </c>
    </row>
    <row r="12" spans="1:17" x14ac:dyDescent="0.25">
      <c r="B12" s="105" t="s">
        <v>30</v>
      </c>
      <c r="C12" s="106" t="s">
        <v>30</v>
      </c>
      <c r="D12" s="95" t="s">
        <v>50</v>
      </c>
      <c r="E12" s="96">
        <v>0.45</v>
      </c>
      <c r="F12" s="97" t="s">
        <v>47</v>
      </c>
    </row>
    <row r="13" spans="1:17" x14ac:dyDescent="0.25">
      <c r="B13" s="107"/>
      <c r="C13" s="108"/>
      <c r="D13" s="99" t="s">
        <v>45</v>
      </c>
      <c r="E13" s="100">
        <v>0.15</v>
      </c>
      <c r="F13" s="101" t="s">
        <v>30</v>
      </c>
    </row>
    <row r="14" spans="1:17" x14ac:dyDescent="0.25">
      <c r="B14" s="107"/>
      <c r="C14" s="108"/>
      <c r="D14" s="99" t="s">
        <v>46</v>
      </c>
      <c r="E14" s="99" t="s">
        <v>53</v>
      </c>
      <c r="F14" s="101" t="s">
        <v>30</v>
      </c>
    </row>
    <row r="15" spans="1:17" x14ac:dyDescent="0.25">
      <c r="B15" s="107"/>
      <c r="C15" s="109" t="s">
        <v>47</v>
      </c>
      <c r="D15" s="99" t="s">
        <v>50</v>
      </c>
      <c r="E15" s="100">
        <v>0.2</v>
      </c>
      <c r="F15" s="101" t="s">
        <v>47</v>
      </c>
    </row>
    <row r="16" spans="1:17" ht="15.75" thickBot="1" x14ac:dyDescent="0.3">
      <c r="B16" s="110"/>
      <c r="C16" s="111"/>
      <c r="D16" s="112" t="s">
        <v>51</v>
      </c>
      <c r="E16" s="113" t="s">
        <v>53</v>
      </c>
      <c r="F16" s="114" t="s">
        <v>30</v>
      </c>
    </row>
    <row r="19" spans="1:1" x14ac:dyDescent="0.25">
      <c r="A19" t="s">
        <v>357</v>
      </c>
    </row>
    <row r="20" spans="1:1" x14ac:dyDescent="0.25">
      <c r="A20" t="s">
        <v>359</v>
      </c>
    </row>
  </sheetData>
  <mergeCells count="6">
    <mergeCell ref="B7:B11"/>
    <mergeCell ref="C7:C8"/>
    <mergeCell ref="C9:C11"/>
    <mergeCell ref="B12:B16"/>
    <mergeCell ref="C12:C14"/>
    <mergeCell ref="C15:C16"/>
  </mergeCells>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70114-E728-42F4-924F-E71A1C8A7ACD}">
  <dimension ref="A2:A29"/>
  <sheetViews>
    <sheetView workbookViewId="0">
      <selection activeCell="A29" sqref="A29"/>
    </sheetView>
  </sheetViews>
  <sheetFormatPr baseColWidth="10" defaultRowHeight="15" x14ac:dyDescent="0.25"/>
  <sheetData>
    <row r="2" spans="1:1" x14ac:dyDescent="0.25">
      <c r="A2" t="s">
        <v>108</v>
      </c>
    </row>
    <row r="3" spans="1:1" x14ac:dyDescent="0.25">
      <c r="A3" t="s">
        <v>109</v>
      </c>
    </row>
    <row r="5" spans="1:1" x14ac:dyDescent="0.25">
      <c r="A5" t="s">
        <v>110</v>
      </c>
    </row>
    <row r="28" spans="1:1" x14ac:dyDescent="0.25">
      <c r="A28" t="s">
        <v>112</v>
      </c>
    </row>
    <row r="29" spans="1:1" x14ac:dyDescent="0.25">
      <c r="A29" t="s">
        <v>111</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4D78-1082-4AA5-BEC4-DD88FEDF4FC9}">
  <dimension ref="A4:D17"/>
  <sheetViews>
    <sheetView showGridLines="0" rightToLeft="1" workbookViewId="0">
      <selection activeCell="A22" sqref="A22"/>
    </sheetView>
  </sheetViews>
  <sheetFormatPr baseColWidth="10" defaultColWidth="11.42578125" defaultRowHeight="15" outlineLevelRow="2" x14ac:dyDescent="0.25"/>
  <cols>
    <col min="1" max="1" width="21.5703125" bestFit="1" customWidth="1"/>
    <col min="3" max="3" width="14.7109375" customWidth="1"/>
  </cols>
  <sheetData>
    <row r="4" spans="1:4" ht="12" customHeight="1" x14ac:dyDescent="0.25"/>
    <row r="5" spans="1:4" x14ac:dyDescent="0.25">
      <c r="A5" t="s">
        <v>1</v>
      </c>
    </row>
    <row r="6" spans="1:4" outlineLevel="1" x14ac:dyDescent="0.25">
      <c r="A6" s="26" t="s">
        <v>119</v>
      </c>
      <c r="C6" s="2" t="s">
        <v>0</v>
      </c>
    </row>
    <row r="7" spans="1:4" outlineLevel="1" x14ac:dyDescent="0.25">
      <c r="A7" s="26" t="s">
        <v>120</v>
      </c>
    </row>
    <row r="8" spans="1:4" outlineLevel="2" x14ac:dyDescent="0.25">
      <c r="A8" s="29"/>
      <c r="B8" s="45" t="s">
        <v>121</v>
      </c>
      <c r="D8" s="2" t="s">
        <v>0</v>
      </c>
    </row>
    <row r="9" spans="1:4" hidden="1" outlineLevel="2" x14ac:dyDescent="0.25">
      <c r="B9" s="44" t="s">
        <v>122</v>
      </c>
      <c r="C9" s="39"/>
    </row>
    <row r="10" spans="1:4" outlineLevel="2" x14ac:dyDescent="0.25">
      <c r="B10" s="45" t="s">
        <v>123</v>
      </c>
      <c r="D10" s="2" t="s">
        <v>0</v>
      </c>
    </row>
    <row r="11" spans="1:4" outlineLevel="2" x14ac:dyDescent="0.25"/>
    <row r="12" spans="1:4" outlineLevel="1" x14ac:dyDescent="0.25">
      <c r="A12" s="26" t="s">
        <v>135</v>
      </c>
    </row>
    <row r="13" spans="1:4" outlineLevel="2" x14ac:dyDescent="0.25">
      <c r="A13" s="26"/>
      <c r="B13" s="83" t="s">
        <v>294</v>
      </c>
      <c r="C13" s="84"/>
      <c r="D13" s="2" t="s">
        <v>0</v>
      </c>
    </row>
    <row r="14" spans="1:4" outlineLevel="2" x14ac:dyDescent="0.25">
      <c r="A14" s="26"/>
      <c r="B14" s="45" t="s">
        <v>331</v>
      </c>
      <c r="D14" s="2" t="s">
        <v>0</v>
      </c>
    </row>
    <row r="15" spans="1:4" outlineLevel="2" x14ac:dyDescent="0.25">
      <c r="B15" s="49" t="s">
        <v>311</v>
      </c>
      <c r="D15" s="2" t="s">
        <v>0</v>
      </c>
    </row>
    <row r="16" spans="1:4" outlineLevel="2" x14ac:dyDescent="0.25">
      <c r="B16" s="38"/>
      <c r="D16" s="2"/>
    </row>
    <row r="17" outlineLevel="1" x14ac:dyDescent="0.25"/>
  </sheetData>
  <hyperlinks>
    <hyperlink ref="D10" location="'2.3.'!A1" display="open" xr:uid="{ACAC6624-BB05-44A6-9EA6-DFF6EFB4A4A6}"/>
    <hyperlink ref="D14" location="'3.2.'!A1" display="open" xr:uid="{052B4CF4-50D2-47E5-879A-873CD8DB9543}"/>
    <hyperlink ref="C6" location="'1'!A1" display="open" xr:uid="{DB9876E3-F37F-4253-80C3-51B4E2100437}"/>
    <hyperlink ref="D15" location="'3.3.'!A1" display="open" xr:uid="{5D25E695-C0C3-45DC-8A67-B5E16E3484B6}"/>
    <hyperlink ref="D8" location="'2.1'!A1" display="open" xr:uid="{114A3AA7-9A08-4789-9079-105D4011EF40}"/>
    <hyperlink ref="D13" location="'3.1'!A1" display="open" xr:uid="{67F61AD8-B8C4-49F5-9DA7-89C2975F6274}"/>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6AFF2-8251-481C-8664-DE91EAE36597}">
  <dimension ref="A1:F7"/>
  <sheetViews>
    <sheetView showGridLines="0" rightToLeft="1" workbookViewId="0">
      <selection activeCell="C13" sqref="C13"/>
    </sheetView>
  </sheetViews>
  <sheetFormatPr baseColWidth="10" defaultColWidth="11.42578125" defaultRowHeight="15" x14ac:dyDescent="0.25"/>
  <cols>
    <col min="1" max="1" width="21" bestFit="1" customWidth="1"/>
    <col min="2" max="3" width="21" customWidth="1"/>
  </cols>
  <sheetData>
    <row r="1" spans="1:6" ht="18.75" x14ac:dyDescent="0.3">
      <c r="A1" s="67" t="s">
        <v>62</v>
      </c>
      <c r="B1" s="1"/>
      <c r="C1" s="1"/>
    </row>
    <row r="2" spans="1:6" ht="15.75" thickBot="1" x14ac:dyDescent="0.3"/>
    <row r="3" spans="1:6" x14ac:dyDescent="0.25">
      <c r="A3" s="5" t="s">
        <v>324</v>
      </c>
      <c r="B3" s="6"/>
      <c r="C3" s="56" t="s">
        <v>63</v>
      </c>
      <c r="D3" s="25"/>
      <c r="F3" t="s">
        <v>326</v>
      </c>
    </row>
    <row r="4" spans="1:6" ht="15.75" customHeight="1" x14ac:dyDescent="0.25">
      <c r="A4" s="8" t="s">
        <v>325</v>
      </c>
      <c r="B4" s="61" t="s">
        <v>117</v>
      </c>
      <c r="C4" s="87" t="s">
        <v>63</v>
      </c>
      <c r="F4" t="s">
        <v>327</v>
      </c>
    </row>
    <row r="5" spans="1:6" ht="15.75" customHeight="1" x14ac:dyDescent="0.25">
      <c r="A5" s="8"/>
      <c r="B5" s="61" t="s">
        <v>118</v>
      </c>
      <c r="C5" s="87" t="s">
        <v>63</v>
      </c>
      <c r="F5" t="s">
        <v>328</v>
      </c>
    </row>
    <row r="6" spans="1:6" x14ac:dyDescent="0.25">
      <c r="A6" s="8"/>
      <c r="B6" s="61"/>
      <c r="C6" s="87"/>
      <c r="D6" s="25"/>
    </row>
    <row r="7" spans="1:6" ht="15.75" thickBot="1" x14ac:dyDescent="0.3">
      <c r="A7" s="10" t="s">
        <v>323</v>
      </c>
      <c r="B7" s="11"/>
      <c r="C7" s="57" t="s">
        <v>63</v>
      </c>
      <c r="D7" s="25"/>
      <c r="F7" t="s">
        <v>329</v>
      </c>
    </row>
  </sheetData>
  <hyperlinks>
    <hyperlink ref="A1" location="شروع!C6" display="بارگذاری اطلاعات" xr:uid="{37D1AF41-86F8-4320-8D43-DB40D0BAB47B}"/>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8D0DB-B9F5-4358-BB4E-A2556E56F704}">
  <dimension ref="A1:T9"/>
  <sheetViews>
    <sheetView showGridLines="0" rightToLeft="1" workbookViewId="0"/>
  </sheetViews>
  <sheetFormatPr baseColWidth="10" defaultRowHeight="15" x14ac:dyDescent="0.25"/>
  <sheetData>
    <row r="1" spans="1:20" x14ac:dyDescent="0.25">
      <c r="A1" s="1" t="s">
        <v>113</v>
      </c>
    </row>
    <row r="2" spans="1:20" x14ac:dyDescent="0.25">
      <c r="T2" s="28" t="s">
        <v>77</v>
      </c>
    </row>
    <row r="3" spans="1:20" x14ac:dyDescent="0.25">
      <c r="A3" t="s">
        <v>124</v>
      </c>
      <c r="T3" s="22" t="s">
        <v>78</v>
      </c>
    </row>
    <row r="4" spans="1:20" x14ac:dyDescent="0.25">
      <c r="A4" t="s">
        <v>125</v>
      </c>
      <c r="B4" s="58"/>
      <c r="T4" s="27" t="s">
        <v>80</v>
      </c>
    </row>
    <row r="5" spans="1:20" x14ac:dyDescent="0.25">
      <c r="A5" t="s">
        <v>126</v>
      </c>
      <c r="B5" s="58"/>
    </row>
    <row r="6" spans="1:20" x14ac:dyDescent="0.25">
      <c r="A6" t="s">
        <v>127</v>
      </c>
      <c r="B6" s="58"/>
    </row>
    <row r="7" spans="1:20" x14ac:dyDescent="0.25">
      <c r="A7" t="s">
        <v>128</v>
      </c>
      <c r="B7" s="58"/>
    </row>
    <row r="8" spans="1:20" x14ac:dyDescent="0.25">
      <c r="A8" t="s">
        <v>129</v>
      </c>
      <c r="B8" t="s">
        <v>130</v>
      </c>
      <c r="C8" s="25" t="s">
        <v>131</v>
      </c>
    </row>
    <row r="9" spans="1:20" x14ac:dyDescent="0.25">
      <c r="A9" t="s">
        <v>132</v>
      </c>
      <c r="B9" s="58"/>
    </row>
  </sheetData>
  <dataValidations count="1">
    <dataValidation type="list" allowBlank="1" showInputMessage="1" showErrorMessage="1" sqref="B4" xr:uid="{34E8EBA8-4CAD-4E13-B486-6E3616AC6703}">
      <formula1>"سهامی خاص,سهامی عام, با مسولیت محدود"</formula1>
    </dataValidation>
  </dataValidations>
  <hyperlinks>
    <hyperlink ref="A1" location="شروع!A1" display="شناخت شرکت" xr:uid="{CF9CCFF1-707C-4BC0-8DFC-8D9962841317}"/>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B0FF8-EE6D-4BE4-B737-F67CB138D3FB}">
  <dimension ref="A1:R26"/>
  <sheetViews>
    <sheetView showGridLines="0" rightToLeft="1" workbookViewId="0">
      <selection activeCell="H16" sqref="H16"/>
    </sheetView>
  </sheetViews>
  <sheetFormatPr baseColWidth="10" defaultRowHeight="15" x14ac:dyDescent="0.25"/>
  <cols>
    <col min="2" max="2" width="24.7109375" bestFit="1" customWidth="1"/>
    <col min="3" max="3" width="16.85546875" style="4" bestFit="1" customWidth="1"/>
  </cols>
  <sheetData>
    <row r="1" spans="1:18" x14ac:dyDescent="0.25">
      <c r="A1" s="1" t="s">
        <v>56</v>
      </c>
    </row>
    <row r="3" spans="1:18" ht="15.75" thickBot="1" x14ac:dyDescent="0.3">
      <c r="R3" s="28" t="s">
        <v>77</v>
      </c>
    </row>
    <row r="4" spans="1:18" x14ac:dyDescent="0.25">
      <c r="A4" s="5"/>
      <c r="B4" s="6"/>
      <c r="C4" s="33"/>
      <c r="D4" s="6"/>
      <c r="E4" s="6"/>
      <c r="F4" s="7"/>
      <c r="R4" s="22" t="s">
        <v>78</v>
      </c>
    </row>
    <row r="5" spans="1:18" x14ac:dyDescent="0.25">
      <c r="A5" s="8"/>
      <c r="B5" t="s">
        <v>35</v>
      </c>
      <c r="C5" s="28"/>
      <c r="F5" s="9"/>
      <c r="R5" s="27" t="s">
        <v>80</v>
      </c>
    </row>
    <row r="6" spans="1:18" x14ac:dyDescent="0.25">
      <c r="A6" s="8"/>
      <c r="B6" t="s">
        <v>102</v>
      </c>
      <c r="C6" s="28"/>
      <c r="F6" s="9"/>
    </row>
    <row r="7" spans="1:18" x14ac:dyDescent="0.25">
      <c r="A7" s="8"/>
      <c r="B7" t="s">
        <v>101</v>
      </c>
      <c r="C7" s="28"/>
      <c r="F7" s="9"/>
    </row>
    <row r="8" spans="1:18" x14ac:dyDescent="0.25">
      <c r="A8" s="8"/>
      <c r="B8" t="s">
        <v>340</v>
      </c>
      <c r="C8" s="28" t="s">
        <v>342</v>
      </c>
      <c r="F8" s="9"/>
    </row>
    <row r="9" spans="1:18" x14ac:dyDescent="0.25">
      <c r="A9" s="8"/>
      <c r="B9" t="s">
        <v>64</v>
      </c>
      <c r="C9" s="35" t="s">
        <v>63</v>
      </c>
      <c r="F9" s="9"/>
    </row>
    <row r="10" spans="1:18" x14ac:dyDescent="0.25">
      <c r="A10" s="8"/>
      <c r="B10" t="s">
        <v>133</v>
      </c>
      <c r="C10" s="35" t="s">
        <v>134</v>
      </c>
      <c r="F10" s="9"/>
    </row>
    <row r="11" spans="1:18" x14ac:dyDescent="0.25">
      <c r="A11" s="8"/>
      <c r="C11" s="34"/>
      <c r="F11" s="9"/>
    </row>
    <row r="12" spans="1:18" ht="15.75" thickBot="1" x14ac:dyDescent="0.3">
      <c r="A12" s="8"/>
      <c r="C12" s="34"/>
      <c r="F12" s="9"/>
    </row>
    <row r="13" spans="1:18" ht="15.75" thickBot="1" x14ac:dyDescent="0.3">
      <c r="A13" s="8"/>
      <c r="C13" s="50" t="s">
        <v>136</v>
      </c>
      <c r="D13" s="51"/>
      <c r="F13" s="9"/>
    </row>
    <row r="14" spans="1:18" ht="15.75" thickBot="1" x14ac:dyDescent="0.3">
      <c r="A14" s="10"/>
      <c r="B14" s="11"/>
      <c r="C14" s="36"/>
      <c r="D14" s="11"/>
      <c r="E14" s="11"/>
      <c r="F14" s="12"/>
    </row>
    <row r="15" spans="1:18" ht="15.75" thickBot="1" x14ac:dyDescent="0.3"/>
    <row r="16" spans="1:18" x14ac:dyDescent="0.25">
      <c r="A16" s="5" t="s">
        <v>137</v>
      </c>
      <c r="B16" s="6"/>
      <c r="C16" s="33"/>
      <c r="D16" s="6"/>
      <c r="E16" s="6"/>
      <c r="F16" s="7"/>
    </row>
    <row r="17" spans="1:6" x14ac:dyDescent="0.25">
      <c r="A17" s="8"/>
      <c r="C17" s="34"/>
      <c r="F17" s="9"/>
    </row>
    <row r="18" spans="1:6" x14ac:dyDescent="0.25">
      <c r="A18" s="8"/>
      <c r="B18" t="s">
        <v>35</v>
      </c>
      <c r="C18" s="22"/>
      <c r="F18" s="9"/>
    </row>
    <row r="19" spans="1:6" x14ac:dyDescent="0.25">
      <c r="A19" s="8"/>
      <c r="B19" t="s">
        <v>102</v>
      </c>
      <c r="C19" s="22"/>
      <c r="F19" s="9"/>
    </row>
    <row r="20" spans="1:6" x14ac:dyDescent="0.25">
      <c r="A20" s="8"/>
      <c r="B20" t="s">
        <v>101</v>
      </c>
      <c r="C20" s="22"/>
      <c r="F20" s="9"/>
    </row>
    <row r="21" spans="1:6" x14ac:dyDescent="0.25">
      <c r="A21" s="8"/>
      <c r="B21" t="s">
        <v>340</v>
      </c>
      <c r="C21" s="22"/>
      <c r="F21" s="9"/>
    </row>
    <row r="22" spans="1:6" x14ac:dyDescent="0.25">
      <c r="A22" s="8"/>
      <c r="C22" s="34"/>
      <c r="F22" s="9"/>
    </row>
    <row r="23" spans="1:6" x14ac:dyDescent="0.25">
      <c r="A23" s="8"/>
      <c r="B23" t="s">
        <v>138</v>
      </c>
      <c r="C23" s="34" t="s">
        <v>139</v>
      </c>
      <c r="D23" t="s">
        <v>140</v>
      </c>
      <c r="F23" s="9"/>
    </row>
    <row r="24" spans="1:6" x14ac:dyDescent="0.25">
      <c r="A24" s="8"/>
      <c r="B24" t="s">
        <v>143</v>
      </c>
      <c r="C24" s="34" t="s">
        <v>141</v>
      </c>
      <c r="D24" s="35" t="s">
        <v>134</v>
      </c>
      <c r="F24" s="9"/>
    </row>
    <row r="25" spans="1:6" x14ac:dyDescent="0.25">
      <c r="A25" s="8"/>
      <c r="B25" t="s">
        <v>142</v>
      </c>
      <c r="C25" s="34" t="s">
        <v>144</v>
      </c>
      <c r="D25" s="35" t="s">
        <v>134</v>
      </c>
      <c r="F25" s="9"/>
    </row>
    <row r="26" spans="1:6" ht="15.75" thickBot="1" x14ac:dyDescent="0.3">
      <c r="A26" s="10"/>
      <c r="B26" s="11" t="s">
        <v>145</v>
      </c>
      <c r="C26" s="36" t="s">
        <v>146</v>
      </c>
      <c r="D26" s="46" t="s">
        <v>134</v>
      </c>
      <c r="E26" s="11"/>
      <c r="F26" s="12"/>
    </row>
  </sheetData>
  <mergeCells count="1">
    <mergeCell ref="C13:D13"/>
  </mergeCells>
  <hyperlinks>
    <hyperlink ref="A1" location="شروع!D8" display="سطح اهمیت" xr:uid="{F6D65870-67BD-4A1E-A72A-329DEC251323}"/>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5992A-1472-4DCE-848E-AC4A82DF9476}">
  <dimension ref="A1:F28"/>
  <sheetViews>
    <sheetView showGridLines="0" rightToLeft="1" workbookViewId="0">
      <selection activeCell="A17" sqref="A17:F28"/>
    </sheetView>
  </sheetViews>
  <sheetFormatPr baseColWidth="10" defaultRowHeight="15" x14ac:dyDescent="0.25"/>
  <cols>
    <col min="3" max="3" width="12.42578125" bestFit="1" customWidth="1"/>
  </cols>
  <sheetData>
    <row r="1" spans="1:6" x14ac:dyDescent="0.25">
      <c r="A1" s="1" t="s">
        <v>97</v>
      </c>
    </row>
    <row r="2" spans="1:6" x14ac:dyDescent="0.25">
      <c r="A2" t="s">
        <v>353</v>
      </c>
    </row>
    <row r="3" spans="1:6" x14ac:dyDescent="0.25">
      <c r="A3" s="15" t="s">
        <v>55</v>
      </c>
      <c r="B3" s="15" t="s">
        <v>347</v>
      </c>
      <c r="C3" s="15" t="s">
        <v>348</v>
      </c>
      <c r="D3" s="15" t="s">
        <v>349</v>
      </c>
      <c r="E3" s="15" t="s">
        <v>350</v>
      </c>
      <c r="F3" s="15" t="s">
        <v>65</v>
      </c>
    </row>
    <row r="4" spans="1:6" x14ac:dyDescent="0.25">
      <c r="A4" s="15"/>
      <c r="B4" s="15"/>
      <c r="C4" s="15"/>
      <c r="D4" s="15"/>
      <c r="E4" s="15"/>
      <c r="F4" s="15"/>
    </row>
    <row r="5" spans="1:6" x14ac:dyDescent="0.25">
      <c r="A5" s="15"/>
      <c r="B5" s="15"/>
      <c r="C5" s="15"/>
      <c r="D5" s="15"/>
      <c r="E5" s="15"/>
      <c r="F5" s="15"/>
    </row>
    <row r="6" spans="1:6" x14ac:dyDescent="0.25">
      <c r="A6" s="15"/>
      <c r="B6" s="15"/>
      <c r="C6" s="15"/>
      <c r="D6" s="15"/>
      <c r="E6" s="15"/>
      <c r="F6" s="15"/>
    </row>
    <row r="7" spans="1:6" x14ac:dyDescent="0.25">
      <c r="A7" s="15"/>
      <c r="B7" s="15"/>
      <c r="C7" s="15"/>
      <c r="D7" s="15"/>
      <c r="E7" s="15"/>
      <c r="F7" s="15"/>
    </row>
    <row r="8" spans="1:6" x14ac:dyDescent="0.25">
      <c r="A8" s="15"/>
      <c r="B8" s="15"/>
      <c r="C8" s="15"/>
      <c r="D8" s="15"/>
      <c r="E8" s="15"/>
      <c r="F8" s="15"/>
    </row>
    <row r="9" spans="1:6" x14ac:dyDescent="0.25">
      <c r="A9" s="15"/>
      <c r="B9" s="15"/>
      <c r="C9" s="15"/>
      <c r="D9" s="15"/>
      <c r="E9" s="15"/>
      <c r="F9" s="15"/>
    </row>
    <row r="10" spans="1:6" x14ac:dyDescent="0.25">
      <c r="A10" s="15"/>
      <c r="B10" s="15"/>
      <c r="C10" s="15"/>
      <c r="D10" s="15"/>
      <c r="E10" s="15"/>
      <c r="F10" s="15"/>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6" spans="1:6" x14ac:dyDescent="0.25">
      <c r="A16" t="s">
        <v>354</v>
      </c>
    </row>
    <row r="17" spans="1:6" x14ac:dyDescent="0.25">
      <c r="A17" s="15" t="s">
        <v>55</v>
      </c>
      <c r="B17" s="15" t="s">
        <v>347</v>
      </c>
      <c r="C17" s="15" t="s">
        <v>348</v>
      </c>
      <c r="D17" s="15" t="s">
        <v>349</v>
      </c>
      <c r="E17" s="15" t="s">
        <v>350</v>
      </c>
      <c r="F17" s="15" t="s">
        <v>65</v>
      </c>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sheetData>
  <hyperlinks>
    <hyperlink ref="A1" location="شروع!A1" display="آزمون های تحلیلی" xr:uid="{60D9C175-C3DE-4809-8458-A629ABBD7366}"/>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9FAC-839B-4CB4-99B1-02A7EBB8FE5E}">
  <dimension ref="A1:K159"/>
  <sheetViews>
    <sheetView showGridLines="0" rightToLeft="1" workbookViewId="0">
      <selection activeCell="K6" sqref="K6"/>
    </sheetView>
  </sheetViews>
  <sheetFormatPr baseColWidth="10" defaultRowHeight="15" x14ac:dyDescent="0.25"/>
  <cols>
    <col min="1" max="1" width="7.140625" customWidth="1"/>
    <col min="2" max="2" width="15.85546875" customWidth="1"/>
    <col min="3" max="3" width="13" bestFit="1" customWidth="1"/>
    <col min="4" max="4" width="20.140625" customWidth="1"/>
    <col min="5" max="5" width="16.42578125" customWidth="1"/>
    <col min="6" max="6" width="13" bestFit="1" customWidth="1"/>
    <col min="7" max="7" width="13" customWidth="1"/>
  </cols>
  <sheetData>
    <row r="1" spans="1:11" ht="21" x14ac:dyDescent="0.35">
      <c r="A1" s="68" t="s">
        <v>332</v>
      </c>
    </row>
    <row r="2" spans="1:11" x14ac:dyDescent="0.25">
      <c r="A2" s="69" t="s">
        <v>2</v>
      </c>
      <c r="B2" s="69" t="s">
        <v>3</v>
      </c>
      <c r="C2" s="70" t="s">
        <v>4</v>
      </c>
      <c r="D2" s="70" t="s">
        <v>5</v>
      </c>
      <c r="E2" s="70" t="s">
        <v>6</v>
      </c>
      <c r="F2" s="70" t="s">
        <v>7</v>
      </c>
      <c r="G2" s="70" t="s">
        <v>330</v>
      </c>
      <c r="H2" s="71" t="s">
        <v>65</v>
      </c>
    </row>
    <row r="3" spans="1:11" x14ac:dyDescent="0.25">
      <c r="A3" s="69" t="s">
        <v>8</v>
      </c>
      <c r="B3" s="69" t="s">
        <v>9</v>
      </c>
      <c r="C3" s="70">
        <v>1136154487</v>
      </c>
      <c r="D3" s="70">
        <v>1079394200</v>
      </c>
      <c r="E3" s="70">
        <v>56760287</v>
      </c>
      <c r="F3" s="70">
        <v>0</v>
      </c>
      <c r="G3" s="72" t="s">
        <v>330</v>
      </c>
      <c r="H3" s="73" t="s">
        <v>66</v>
      </c>
    </row>
    <row r="4" spans="1:11" x14ac:dyDescent="0.25">
      <c r="A4" s="74" t="s">
        <v>10</v>
      </c>
      <c r="B4" s="74" t="s">
        <v>11</v>
      </c>
      <c r="C4" s="75">
        <v>11414654638</v>
      </c>
      <c r="D4" s="75">
        <v>11332777638</v>
      </c>
      <c r="E4" s="75">
        <v>81877000</v>
      </c>
      <c r="F4" s="75">
        <v>0</v>
      </c>
      <c r="G4" s="72" t="s">
        <v>330</v>
      </c>
      <c r="H4" s="76" t="s">
        <v>92</v>
      </c>
    </row>
    <row r="5" spans="1:11" x14ac:dyDescent="0.25">
      <c r="A5" s="69" t="s">
        <v>12</v>
      </c>
      <c r="B5" s="69" t="s">
        <v>13</v>
      </c>
      <c r="C5" s="70">
        <v>714781045247</v>
      </c>
      <c r="D5" s="70">
        <v>702886910683</v>
      </c>
      <c r="E5" s="70">
        <v>11894134564</v>
      </c>
      <c r="F5" s="70">
        <v>0</v>
      </c>
      <c r="G5" s="72" t="s">
        <v>330</v>
      </c>
      <c r="H5" s="76" t="s">
        <v>92</v>
      </c>
    </row>
    <row r="6" spans="1:11" x14ac:dyDescent="0.25">
      <c r="A6" s="69" t="s">
        <v>14</v>
      </c>
      <c r="B6" s="69" t="s">
        <v>15</v>
      </c>
      <c r="C6" s="70">
        <v>27832200</v>
      </c>
      <c r="D6" s="70">
        <v>835200</v>
      </c>
      <c r="E6" s="70">
        <v>26997000</v>
      </c>
      <c r="F6" s="70">
        <v>0</v>
      </c>
      <c r="G6" s="72" t="s">
        <v>330</v>
      </c>
      <c r="H6" s="71" t="s">
        <v>67</v>
      </c>
    </row>
    <row r="7" spans="1:11" x14ac:dyDescent="0.25">
      <c r="A7" s="69" t="s">
        <v>16</v>
      </c>
      <c r="B7" s="69" t="s">
        <v>17</v>
      </c>
      <c r="C7" s="70">
        <v>983860274</v>
      </c>
      <c r="D7" s="70">
        <v>983860274</v>
      </c>
      <c r="E7" s="70">
        <v>0</v>
      </c>
      <c r="F7" s="70">
        <v>0</v>
      </c>
      <c r="G7" s="72" t="s">
        <v>330</v>
      </c>
      <c r="H7" s="76" t="s">
        <v>92</v>
      </c>
    </row>
    <row r="8" spans="1:11" x14ac:dyDescent="0.25">
      <c r="A8" s="74" t="s">
        <v>18</v>
      </c>
      <c r="B8" s="74" t="s">
        <v>19</v>
      </c>
      <c r="C8" s="75">
        <v>35687126983</v>
      </c>
      <c r="D8" s="75">
        <v>35571452238</v>
      </c>
      <c r="E8" s="75">
        <v>115674745</v>
      </c>
      <c r="F8" s="75">
        <v>0</v>
      </c>
      <c r="G8" s="72" t="s">
        <v>330</v>
      </c>
      <c r="H8" s="76" t="s">
        <v>92</v>
      </c>
    </row>
    <row r="9" spans="1:11" x14ac:dyDescent="0.25">
      <c r="A9" s="69" t="s">
        <v>20</v>
      </c>
      <c r="B9" s="69" t="s">
        <v>21</v>
      </c>
      <c r="C9" s="70">
        <v>900000000</v>
      </c>
      <c r="D9" s="70">
        <v>880835082</v>
      </c>
      <c r="E9" s="70">
        <v>19164918</v>
      </c>
      <c r="F9" s="70">
        <v>0</v>
      </c>
      <c r="G9" s="72" t="s">
        <v>330</v>
      </c>
      <c r="H9" s="76" t="s">
        <v>92</v>
      </c>
    </row>
    <row r="10" spans="1:11" x14ac:dyDescent="0.25">
      <c r="A10" s="74" t="s">
        <v>22</v>
      </c>
      <c r="B10" s="74" t="s">
        <v>23</v>
      </c>
      <c r="C10" s="75">
        <v>363363759112</v>
      </c>
      <c r="D10" s="75">
        <v>285960102055</v>
      </c>
      <c r="E10" s="75">
        <v>77403657057</v>
      </c>
      <c r="F10" s="75">
        <v>0</v>
      </c>
      <c r="G10" s="72" t="s">
        <v>330</v>
      </c>
      <c r="H10" s="76" t="s">
        <v>92</v>
      </c>
    </row>
    <row r="11" spans="1:11" x14ac:dyDescent="0.25">
      <c r="A11" s="69" t="s">
        <v>24</v>
      </c>
      <c r="B11" s="69" t="s">
        <v>25</v>
      </c>
      <c r="C11" s="70">
        <v>292632166334</v>
      </c>
      <c r="D11" s="70">
        <v>252438142459</v>
      </c>
      <c r="E11" s="70">
        <v>40194023875</v>
      </c>
      <c r="F11" s="70">
        <v>0</v>
      </c>
      <c r="G11" s="72" t="s">
        <v>330</v>
      </c>
      <c r="H11" s="76" t="s">
        <v>92</v>
      </c>
      <c r="I11" s="3"/>
      <c r="J11" s="3"/>
      <c r="K11" s="3"/>
    </row>
    <row r="12" spans="1:11" x14ac:dyDescent="0.25">
      <c r="A12" s="74" t="s">
        <v>26</v>
      </c>
      <c r="B12" s="74" t="s">
        <v>27</v>
      </c>
      <c r="C12" s="75">
        <v>268745619416</v>
      </c>
      <c r="D12" s="75">
        <v>247874126503</v>
      </c>
      <c r="E12" s="75">
        <v>20871492913</v>
      </c>
      <c r="F12" s="75">
        <v>0</v>
      </c>
      <c r="G12" s="72" t="s">
        <v>330</v>
      </c>
      <c r="H12" s="76" t="s">
        <v>92</v>
      </c>
      <c r="K12" s="13"/>
    </row>
    <row r="13" spans="1:11" x14ac:dyDescent="0.25">
      <c r="A13" s="77">
        <v>111301</v>
      </c>
      <c r="B13" s="78" t="s">
        <v>147</v>
      </c>
      <c r="C13" s="79">
        <v>1215846464</v>
      </c>
      <c r="D13" s="79">
        <v>664242839</v>
      </c>
      <c r="E13" s="79">
        <v>551603625</v>
      </c>
      <c r="F13" s="79">
        <v>0</v>
      </c>
      <c r="G13" s="72" t="s">
        <v>330</v>
      </c>
      <c r="H13" s="76" t="s">
        <v>92</v>
      </c>
      <c r="K13" s="13"/>
    </row>
    <row r="14" spans="1:11" x14ac:dyDescent="0.25">
      <c r="A14" s="80">
        <v>111302</v>
      </c>
      <c r="B14" s="81" t="s">
        <v>148</v>
      </c>
      <c r="C14" s="82">
        <v>1120000000</v>
      </c>
      <c r="D14" s="82">
        <v>350000000</v>
      </c>
      <c r="E14" s="82">
        <v>770000000</v>
      </c>
      <c r="F14" s="82">
        <v>0</v>
      </c>
      <c r="G14" s="72" t="s">
        <v>330</v>
      </c>
      <c r="H14" s="76" t="s">
        <v>92</v>
      </c>
    </row>
    <row r="15" spans="1:11" ht="22.5" x14ac:dyDescent="0.25">
      <c r="A15" s="77">
        <v>111304</v>
      </c>
      <c r="B15" s="78" t="s">
        <v>149</v>
      </c>
      <c r="C15" s="79">
        <v>1492645560</v>
      </c>
      <c r="D15" s="79">
        <v>1492645560</v>
      </c>
      <c r="E15" s="79">
        <v>0</v>
      </c>
      <c r="F15" s="79">
        <v>0</v>
      </c>
      <c r="G15" s="72" t="s">
        <v>330</v>
      </c>
      <c r="H15" s="76" t="s">
        <v>92</v>
      </c>
    </row>
    <row r="16" spans="1:11" x14ac:dyDescent="0.25">
      <c r="A16" s="80">
        <v>111305</v>
      </c>
      <c r="B16" s="81" t="s">
        <v>150</v>
      </c>
      <c r="C16" s="82">
        <v>1187144088</v>
      </c>
      <c r="D16" s="82">
        <v>755222495</v>
      </c>
      <c r="E16" s="82">
        <v>431921593</v>
      </c>
      <c r="F16" s="82">
        <v>0</v>
      </c>
      <c r="G16" s="72" t="s">
        <v>330</v>
      </c>
      <c r="H16" s="76" t="s">
        <v>92</v>
      </c>
    </row>
    <row r="17" spans="1:8" ht="22.5" x14ac:dyDescent="0.25">
      <c r="A17" s="77">
        <v>111501</v>
      </c>
      <c r="B17" s="78" t="s">
        <v>151</v>
      </c>
      <c r="C17" s="79">
        <v>262700976968</v>
      </c>
      <c r="D17" s="79">
        <v>221774985588</v>
      </c>
      <c r="E17" s="79">
        <v>40925991380</v>
      </c>
      <c r="F17" s="79">
        <v>0</v>
      </c>
      <c r="G17" s="72" t="s">
        <v>330</v>
      </c>
      <c r="H17" s="76" t="s">
        <v>92</v>
      </c>
    </row>
    <row r="18" spans="1:8" ht="22.5" x14ac:dyDescent="0.25">
      <c r="A18" s="80">
        <v>111506</v>
      </c>
      <c r="B18" s="81" t="s">
        <v>152</v>
      </c>
      <c r="C18" s="82">
        <v>21385284035</v>
      </c>
      <c r="D18" s="82">
        <v>10326278000</v>
      </c>
      <c r="E18" s="82">
        <v>11059006035</v>
      </c>
      <c r="F18" s="82">
        <v>0</v>
      </c>
      <c r="G18" s="72" t="s">
        <v>330</v>
      </c>
      <c r="H18" s="76" t="s">
        <v>92</v>
      </c>
    </row>
    <row r="19" spans="1:8" ht="22.5" x14ac:dyDescent="0.25">
      <c r="A19" s="77">
        <v>111510</v>
      </c>
      <c r="B19" s="78" t="s">
        <v>153</v>
      </c>
      <c r="C19" s="79">
        <v>283771273553</v>
      </c>
      <c r="D19" s="79">
        <v>232934879743</v>
      </c>
      <c r="E19" s="79">
        <v>50836393810</v>
      </c>
      <c r="F19" s="79">
        <v>0</v>
      </c>
      <c r="G19" s="72" t="s">
        <v>330</v>
      </c>
      <c r="H19" s="76" t="s">
        <v>92</v>
      </c>
    </row>
    <row r="20" spans="1:8" x14ac:dyDescent="0.25">
      <c r="A20" s="80">
        <v>111511</v>
      </c>
      <c r="B20" s="81" t="s">
        <v>154</v>
      </c>
      <c r="C20" s="82">
        <v>7485154165</v>
      </c>
      <c r="D20" s="82">
        <v>7485154165</v>
      </c>
      <c r="E20" s="82">
        <v>0</v>
      </c>
      <c r="F20" s="82">
        <v>0</v>
      </c>
      <c r="G20" s="72" t="s">
        <v>330</v>
      </c>
      <c r="H20" s="76" t="s">
        <v>92</v>
      </c>
    </row>
    <row r="21" spans="1:8" x14ac:dyDescent="0.25">
      <c r="A21" s="77">
        <v>111512</v>
      </c>
      <c r="B21" s="78" t="s">
        <v>155</v>
      </c>
      <c r="C21" s="79">
        <v>1312239009</v>
      </c>
      <c r="D21" s="79">
        <v>481481914</v>
      </c>
      <c r="E21" s="79">
        <v>830757095</v>
      </c>
      <c r="F21" s="79">
        <v>0</v>
      </c>
      <c r="G21" s="72" t="s">
        <v>330</v>
      </c>
      <c r="H21" s="76" t="s">
        <v>92</v>
      </c>
    </row>
    <row r="22" spans="1:8" x14ac:dyDescent="0.25">
      <c r="A22" s="80">
        <v>111516</v>
      </c>
      <c r="B22" s="81" t="s">
        <v>156</v>
      </c>
      <c r="C22" s="82">
        <v>5238006700</v>
      </c>
      <c r="D22" s="82">
        <v>1399132448</v>
      </c>
      <c r="E22" s="82">
        <v>3838874252</v>
      </c>
      <c r="F22" s="82">
        <v>0</v>
      </c>
      <c r="G22" s="72" t="s">
        <v>330</v>
      </c>
      <c r="H22" s="76" t="s">
        <v>92</v>
      </c>
    </row>
    <row r="23" spans="1:8" x14ac:dyDescent="0.25">
      <c r="A23" s="77">
        <v>111601</v>
      </c>
      <c r="B23" s="78" t="s">
        <v>157</v>
      </c>
      <c r="C23" s="79">
        <v>247535278271</v>
      </c>
      <c r="D23" s="79">
        <v>247535278271</v>
      </c>
      <c r="E23" s="79">
        <v>0</v>
      </c>
      <c r="F23" s="79">
        <v>0</v>
      </c>
      <c r="G23" s="72" t="s">
        <v>330</v>
      </c>
      <c r="H23" s="76" t="s">
        <v>92</v>
      </c>
    </row>
    <row r="24" spans="1:8" x14ac:dyDescent="0.25">
      <c r="A24" s="80">
        <v>111701</v>
      </c>
      <c r="B24" s="81" t="s">
        <v>158</v>
      </c>
      <c r="C24" s="82">
        <v>201392696758</v>
      </c>
      <c r="D24" s="82">
        <v>201392696758</v>
      </c>
      <c r="E24" s="82">
        <v>0</v>
      </c>
      <c r="F24" s="82">
        <v>0</v>
      </c>
      <c r="G24" s="72" t="s">
        <v>330</v>
      </c>
      <c r="H24" s="76" t="s">
        <v>92</v>
      </c>
    </row>
    <row r="25" spans="1:8" ht="22.5" x14ac:dyDescent="0.25">
      <c r="A25" s="77">
        <v>111702</v>
      </c>
      <c r="B25" s="78" t="s">
        <v>159</v>
      </c>
      <c r="C25" s="79">
        <v>199197235</v>
      </c>
      <c r="D25" s="79">
        <v>143691022</v>
      </c>
      <c r="E25" s="79">
        <v>55506213</v>
      </c>
      <c r="F25" s="79">
        <v>0</v>
      </c>
      <c r="G25" s="72" t="s">
        <v>330</v>
      </c>
      <c r="H25" s="76" t="s">
        <v>92</v>
      </c>
    </row>
    <row r="26" spans="1:8" ht="22.5" x14ac:dyDescent="0.25">
      <c r="A26" s="80">
        <v>111703</v>
      </c>
      <c r="B26" s="81" t="s">
        <v>160</v>
      </c>
      <c r="C26" s="82">
        <v>183785451</v>
      </c>
      <c r="D26" s="82">
        <v>183785451</v>
      </c>
      <c r="E26" s="82">
        <v>0</v>
      </c>
      <c r="F26" s="82">
        <v>0</v>
      </c>
      <c r="G26" s="72" t="s">
        <v>330</v>
      </c>
      <c r="H26" s="76" t="s">
        <v>92</v>
      </c>
    </row>
    <row r="27" spans="1:8" ht="22.5" x14ac:dyDescent="0.25">
      <c r="A27" s="77">
        <v>111704</v>
      </c>
      <c r="B27" s="78" t="s">
        <v>161</v>
      </c>
      <c r="C27" s="79">
        <v>2389309265</v>
      </c>
      <c r="D27" s="79">
        <v>2389309265</v>
      </c>
      <c r="E27" s="79">
        <v>0</v>
      </c>
      <c r="F27" s="79">
        <v>0</v>
      </c>
      <c r="G27" s="72" t="s">
        <v>330</v>
      </c>
      <c r="H27" s="76" t="s">
        <v>92</v>
      </c>
    </row>
    <row r="28" spans="1:8" x14ac:dyDescent="0.25">
      <c r="A28" s="80">
        <v>111706</v>
      </c>
      <c r="B28" s="81" t="s">
        <v>162</v>
      </c>
      <c r="C28" s="82">
        <v>7697512738</v>
      </c>
      <c r="D28" s="82">
        <v>7697512738</v>
      </c>
      <c r="E28" s="82">
        <v>0</v>
      </c>
      <c r="F28" s="82">
        <v>0</v>
      </c>
      <c r="G28" s="72" t="s">
        <v>330</v>
      </c>
      <c r="H28" s="76" t="s">
        <v>92</v>
      </c>
    </row>
    <row r="29" spans="1:8" x14ac:dyDescent="0.25">
      <c r="A29" s="77">
        <v>111707</v>
      </c>
      <c r="B29" s="78" t="s">
        <v>163</v>
      </c>
      <c r="C29" s="79">
        <v>258170000</v>
      </c>
      <c r="D29" s="79">
        <v>258170000</v>
      </c>
      <c r="E29" s="79">
        <v>0</v>
      </c>
      <c r="F29" s="79">
        <v>0</v>
      </c>
      <c r="G29" s="72" t="s">
        <v>330</v>
      </c>
      <c r="H29" s="76" t="s">
        <v>92</v>
      </c>
    </row>
    <row r="30" spans="1:8" ht="22.5" x14ac:dyDescent="0.25">
      <c r="A30" s="80">
        <v>111708</v>
      </c>
      <c r="B30" s="81" t="s">
        <v>164</v>
      </c>
      <c r="C30" s="82">
        <v>230500000</v>
      </c>
      <c r="D30" s="82">
        <v>230500000</v>
      </c>
      <c r="E30" s="82">
        <v>0</v>
      </c>
      <c r="F30" s="82">
        <v>0</v>
      </c>
      <c r="G30" s="72" t="s">
        <v>330</v>
      </c>
      <c r="H30" s="76" t="s">
        <v>92</v>
      </c>
    </row>
    <row r="31" spans="1:8" x14ac:dyDescent="0.25">
      <c r="A31" s="77">
        <v>111709</v>
      </c>
      <c r="B31" s="78" t="s">
        <v>165</v>
      </c>
      <c r="C31" s="79">
        <v>218000000</v>
      </c>
      <c r="D31" s="79">
        <v>218000000</v>
      </c>
      <c r="E31" s="79">
        <v>0</v>
      </c>
      <c r="F31" s="79">
        <v>0</v>
      </c>
      <c r="G31" s="72" t="s">
        <v>330</v>
      </c>
      <c r="H31" s="76" t="s">
        <v>92</v>
      </c>
    </row>
    <row r="32" spans="1:8" x14ac:dyDescent="0.25">
      <c r="A32" s="80">
        <v>111710</v>
      </c>
      <c r="B32" s="81" t="s">
        <v>166</v>
      </c>
      <c r="C32" s="82">
        <v>358564620</v>
      </c>
      <c r="D32" s="82">
        <v>358564620</v>
      </c>
      <c r="E32" s="82">
        <v>0</v>
      </c>
      <c r="F32" s="82">
        <v>0</v>
      </c>
      <c r="G32" s="72" t="s">
        <v>330</v>
      </c>
      <c r="H32" s="76" t="s">
        <v>92</v>
      </c>
    </row>
    <row r="33" spans="1:8" x14ac:dyDescent="0.25">
      <c r="A33" s="77">
        <v>111711</v>
      </c>
      <c r="B33" s="78" t="s">
        <v>167</v>
      </c>
      <c r="C33" s="79">
        <v>402989241</v>
      </c>
      <c r="D33" s="79">
        <v>402989241</v>
      </c>
      <c r="E33" s="79">
        <v>0</v>
      </c>
      <c r="F33" s="79">
        <v>0</v>
      </c>
      <c r="G33" s="72" t="s">
        <v>330</v>
      </c>
      <c r="H33" s="76" t="s">
        <v>92</v>
      </c>
    </row>
    <row r="34" spans="1:8" x14ac:dyDescent="0.25">
      <c r="A34" s="80">
        <v>111712</v>
      </c>
      <c r="B34" s="81" t="s">
        <v>168</v>
      </c>
      <c r="C34" s="82">
        <v>438424688</v>
      </c>
      <c r="D34" s="82">
        <v>438424688</v>
      </c>
      <c r="E34" s="82">
        <v>0</v>
      </c>
      <c r="F34" s="82">
        <v>0</v>
      </c>
      <c r="G34" s="72" t="s">
        <v>330</v>
      </c>
      <c r="H34" s="76" t="s">
        <v>92</v>
      </c>
    </row>
    <row r="35" spans="1:8" x14ac:dyDescent="0.25">
      <c r="A35" s="77">
        <v>111713</v>
      </c>
      <c r="B35" s="78" t="s">
        <v>169</v>
      </c>
      <c r="C35" s="79">
        <v>16623463850</v>
      </c>
      <c r="D35" s="79">
        <v>11920000000</v>
      </c>
      <c r="E35" s="79">
        <v>4703463850</v>
      </c>
      <c r="F35" s="79">
        <v>0</v>
      </c>
      <c r="G35" s="79"/>
      <c r="H35" s="76" t="s">
        <v>92</v>
      </c>
    </row>
    <row r="36" spans="1:8" x14ac:dyDescent="0.25">
      <c r="A36" s="80">
        <v>111716</v>
      </c>
      <c r="B36" s="81" t="s">
        <v>170</v>
      </c>
      <c r="C36" s="82">
        <v>16432819</v>
      </c>
      <c r="D36" s="82">
        <v>16432819</v>
      </c>
      <c r="E36" s="82">
        <v>0</v>
      </c>
      <c r="F36" s="82">
        <v>0</v>
      </c>
      <c r="G36" s="82"/>
      <c r="H36" s="76" t="s">
        <v>92</v>
      </c>
    </row>
    <row r="37" spans="1:8" ht="22.5" x14ac:dyDescent="0.25">
      <c r="A37" s="77">
        <v>111717</v>
      </c>
      <c r="B37" s="78" t="s">
        <v>171</v>
      </c>
      <c r="C37" s="79">
        <v>3942197068</v>
      </c>
      <c r="D37" s="79">
        <v>3942197068</v>
      </c>
      <c r="E37" s="79">
        <v>0</v>
      </c>
      <c r="F37" s="79">
        <v>0</v>
      </c>
      <c r="G37" s="79"/>
      <c r="H37" s="76" t="s">
        <v>92</v>
      </c>
    </row>
    <row r="38" spans="1:8" x14ac:dyDescent="0.25">
      <c r="A38" s="80">
        <v>111718</v>
      </c>
      <c r="B38" s="81" t="s">
        <v>172</v>
      </c>
      <c r="C38" s="82">
        <v>16595000</v>
      </c>
      <c r="D38" s="82">
        <v>16595000</v>
      </c>
      <c r="E38" s="82">
        <v>0</v>
      </c>
      <c r="F38" s="82">
        <v>0</v>
      </c>
      <c r="G38" s="82"/>
      <c r="H38" s="76" t="s">
        <v>92</v>
      </c>
    </row>
    <row r="39" spans="1:8" ht="22.5" x14ac:dyDescent="0.25">
      <c r="A39" s="77">
        <v>111804</v>
      </c>
      <c r="B39" s="78" t="s">
        <v>173</v>
      </c>
      <c r="C39" s="79">
        <v>134931744286</v>
      </c>
      <c r="D39" s="79">
        <v>132969612648</v>
      </c>
      <c r="E39" s="79">
        <v>1962131638</v>
      </c>
      <c r="F39" s="79">
        <v>0</v>
      </c>
      <c r="G39" s="79"/>
      <c r="H39" s="76" t="s">
        <v>92</v>
      </c>
    </row>
    <row r="40" spans="1:8" x14ac:dyDescent="0.25">
      <c r="A40" s="80">
        <v>111808</v>
      </c>
      <c r="B40" s="81" t="s">
        <v>174</v>
      </c>
      <c r="C40" s="82">
        <v>504000</v>
      </c>
      <c r="D40" s="82">
        <v>0</v>
      </c>
      <c r="E40" s="82">
        <v>504000</v>
      </c>
      <c r="F40" s="82">
        <v>0</v>
      </c>
      <c r="G40" s="82"/>
      <c r="H40" s="76" t="s">
        <v>92</v>
      </c>
    </row>
    <row r="41" spans="1:8" x14ac:dyDescent="0.25">
      <c r="A41" s="77">
        <v>111809</v>
      </c>
      <c r="B41" s="78" t="s">
        <v>175</v>
      </c>
      <c r="C41" s="79">
        <v>18500000000</v>
      </c>
      <c r="D41" s="79">
        <v>14500000000</v>
      </c>
      <c r="E41" s="79">
        <v>4000000000</v>
      </c>
      <c r="F41" s="79">
        <v>0</v>
      </c>
      <c r="G41" s="79"/>
      <c r="H41" s="76" t="s">
        <v>92</v>
      </c>
    </row>
    <row r="42" spans="1:8" ht="22.5" x14ac:dyDescent="0.25">
      <c r="A42" s="80">
        <v>111810</v>
      </c>
      <c r="B42" s="81" t="s">
        <v>176</v>
      </c>
      <c r="C42" s="82">
        <v>1163638357</v>
      </c>
      <c r="D42" s="82">
        <v>476515069</v>
      </c>
      <c r="E42" s="82">
        <v>687123288</v>
      </c>
      <c r="F42" s="82">
        <v>0</v>
      </c>
      <c r="G42" s="82"/>
      <c r="H42" s="76" t="s">
        <v>92</v>
      </c>
    </row>
    <row r="43" spans="1:8" ht="22.5" x14ac:dyDescent="0.25">
      <c r="A43" s="77">
        <v>111812</v>
      </c>
      <c r="B43" s="78" t="s">
        <v>177</v>
      </c>
      <c r="C43" s="79">
        <v>14125528262</v>
      </c>
      <c r="D43" s="79">
        <v>4405340458</v>
      </c>
      <c r="E43" s="79">
        <v>9720187804</v>
      </c>
      <c r="F43" s="79">
        <v>0</v>
      </c>
      <c r="G43" s="79"/>
      <c r="H43" s="76" t="s">
        <v>92</v>
      </c>
    </row>
    <row r="44" spans="1:8" ht="22.5" x14ac:dyDescent="0.25">
      <c r="A44" s="80">
        <v>111813</v>
      </c>
      <c r="B44" s="81" t="s">
        <v>178</v>
      </c>
      <c r="C44" s="82">
        <v>7062959363</v>
      </c>
      <c r="D44" s="82">
        <v>2202670049</v>
      </c>
      <c r="E44" s="82">
        <v>4860289314</v>
      </c>
      <c r="F44" s="82">
        <v>0</v>
      </c>
      <c r="G44" s="82"/>
      <c r="H44" s="76" t="s">
        <v>92</v>
      </c>
    </row>
    <row r="45" spans="1:8" ht="22.5" x14ac:dyDescent="0.25">
      <c r="A45" s="77">
        <v>121004</v>
      </c>
      <c r="B45" s="78" t="s">
        <v>179</v>
      </c>
      <c r="C45" s="79">
        <v>1358050000</v>
      </c>
      <c r="D45" s="79">
        <v>0</v>
      </c>
      <c r="E45" s="79">
        <v>1358050000</v>
      </c>
      <c r="F45" s="79">
        <v>0</v>
      </c>
      <c r="G45" s="79"/>
      <c r="H45" s="76" t="s">
        <v>92</v>
      </c>
    </row>
    <row r="46" spans="1:8" x14ac:dyDescent="0.25">
      <c r="A46" s="80">
        <v>121007</v>
      </c>
      <c r="B46" s="81" t="s">
        <v>180</v>
      </c>
      <c r="C46" s="82">
        <v>7151020969</v>
      </c>
      <c r="D46" s="82">
        <v>0</v>
      </c>
      <c r="E46" s="82">
        <v>7151020969</v>
      </c>
      <c r="F46" s="82">
        <v>0</v>
      </c>
      <c r="G46" s="82"/>
      <c r="H46" s="76" t="s">
        <v>92</v>
      </c>
    </row>
    <row r="47" spans="1:8" x14ac:dyDescent="0.25">
      <c r="A47" s="77">
        <v>121402</v>
      </c>
      <c r="B47" s="78" t="s">
        <v>181</v>
      </c>
      <c r="C47" s="79">
        <v>2007425001</v>
      </c>
      <c r="D47" s="79">
        <v>0</v>
      </c>
      <c r="E47" s="79">
        <v>2007425001</v>
      </c>
      <c r="F47" s="79">
        <v>0</v>
      </c>
      <c r="G47" s="79"/>
      <c r="H47" s="76" t="s">
        <v>92</v>
      </c>
    </row>
    <row r="48" spans="1:8" x14ac:dyDescent="0.25">
      <c r="A48" s="80">
        <v>121403</v>
      </c>
      <c r="B48" s="81" t="s">
        <v>182</v>
      </c>
      <c r="C48" s="82">
        <v>28184000</v>
      </c>
      <c r="D48" s="82">
        <v>0</v>
      </c>
      <c r="E48" s="82">
        <v>28184000</v>
      </c>
      <c r="F48" s="82">
        <v>0</v>
      </c>
      <c r="G48" s="82"/>
      <c r="H48" s="76" t="s">
        <v>92</v>
      </c>
    </row>
    <row r="49" spans="1:8" x14ac:dyDescent="0.25">
      <c r="A49" s="77">
        <v>121504</v>
      </c>
      <c r="B49" s="78" t="s">
        <v>183</v>
      </c>
      <c r="C49" s="79">
        <v>967150500</v>
      </c>
      <c r="D49" s="79">
        <v>768094300</v>
      </c>
      <c r="E49" s="79">
        <v>199056200</v>
      </c>
      <c r="F49" s="79">
        <v>0</v>
      </c>
      <c r="G49" s="79"/>
      <c r="H49" s="76" t="s">
        <v>92</v>
      </c>
    </row>
    <row r="50" spans="1:8" ht="22.5" x14ac:dyDescent="0.25">
      <c r="A50" s="80">
        <v>121505</v>
      </c>
      <c r="B50" s="81" t="s">
        <v>184</v>
      </c>
      <c r="C50" s="82">
        <v>3965451000</v>
      </c>
      <c r="D50" s="82">
        <v>2436861000</v>
      </c>
      <c r="E50" s="82">
        <v>1528590000</v>
      </c>
      <c r="F50" s="82">
        <v>0</v>
      </c>
      <c r="G50" s="82"/>
      <c r="H50" s="76" t="s">
        <v>92</v>
      </c>
    </row>
    <row r="51" spans="1:8" ht="22.5" x14ac:dyDescent="0.25">
      <c r="A51" s="77">
        <v>121506</v>
      </c>
      <c r="B51" s="78" t="s">
        <v>185</v>
      </c>
      <c r="C51" s="79">
        <v>602517000</v>
      </c>
      <c r="D51" s="79">
        <v>10458000</v>
      </c>
      <c r="E51" s="79">
        <v>592059000</v>
      </c>
      <c r="F51" s="79">
        <v>0</v>
      </c>
      <c r="G51" s="79"/>
      <c r="H51" s="76" t="s">
        <v>92</v>
      </c>
    </row>
    <row r="52" spans="1:8" ht="22.5" x14ac:dyDescent="0.25">
      <c r="A52" s="80">
        <v>121507</v>
      </c>
      <c r="B52" s="81" t="s">
        <v>186</v>
      </c>
      <c r="C52" s="82">
        <v>446390807</v>
      </c>
      <c r="D52" s="82">
        <v>375239807</v>
      </c>
      <c r="E52" s="82">
        <v>71151000</v>
      </c>
      <c r="F52" s="82">
        <v>0</v>
      </c>
      <c r="G52" s="82"/>
      <c r="H52" s="76" t="s">
        <v>92</v>
      </c>
    </row>
    <row r="53" spans="1:8" ht="22.5" x14ac:dyDescent="0.25">
      <c r="A53" s="77">
        <v>121508</v>
      </c>
      <c r="B53" s="78" t="s">
        <v>187</v>
      </c>
      <c r="C53" s="79">
        <v>1700000</v>
      </c>
      <c r="D53" s="79">
        <v>1700000</v>
      </c>
      <c r="E53" s="79">
        <v>0</v>
      </c>
      <c r="F53" s="79">
        <v>0</v>
      </c>
      <c r="G53" s="79"/>
      <c r="H53" s="76" t="s">
        <v>92</v>
      </c>
    </row>
    <row r="54" spans="1:8" ht="22.5" x14ac:dyDescent="0.25">
      <c r="A54" s="80">
        <v>121510</v>
      </c>
      <c r="B54" s="81" t="s">
        <v>188</v>
      </c>
      <c r="C54" s="82">
        <v>800000000</v>
      </c>
      <c r="D54" s="82">
        <v>0</v>
      </c>
      <c r="E54" s="82">
        <v>800000000</v>
      </c>
      <c r="F54" s="82">
        <v>0</v>
      </c>
      <c r="G54" s="82"/>
      <c r="H54" s="76" t="s">
        <v>92</v>
      </c>
    </row>
    <row r="55" spans="1:8" ht="22.5" x14ac:dyDescent="0.25">
      <c r="A55" s="77">
        <v>121511</v>
      </c>
      <c r="B55" s="78" t="s">
        <v>189</v>
      </c>
      <c r="C55" s="79">
        <v>32924000</v>
      </c>
      <c r="D55" s="79">
        <v>32924000</v>
      </c>
      <c r="E55" s="79">
        <v>0</v>
      </c>
      <c r="F55" s="79">
        <v>0</v>
      </c>
      <c r="G55" s="79"/>
      <c r="H55" s="76" t="s">
        <v>92</v>
      </c>
    </row>
    <row r="56" spans="1:8" ht="33" x14ac:dyDescent="0.25">
      <c r="A56" s="80">
        <v>121512</v>
      </c>
      <c r="B56" s="81" t="s">
        <v>190</v>
      </c>
      <c r="C56" s="82">
        <v>202500000</v>
      </c>
      <c r="D56" s="82">
        <v>21000000</v>
      </c>
      <c r="E56" s="82">
        <v>181500000</v>
      </c>
      <c r="F56" s="82">
        <v>0</v>
      </c>
      <c r="G56" s="82"/>
      <c r="H56" s="76" t="s">
        <v>92</v>
      </c>
    </row>
    <row r="57" spans="1:8" x14ac:dyDescent="0.25">
      <c r="A57" s="77">
        <v>121514</v>
      </c>
      <c r="B57" s="78" t="s">
        <v>191</v>
      </c>
      <c r="C57" s="79">
        <v>1868761500</v>
      </c>
      <c r="D57" s="79">
        <v>969136000</v>
      </c>
      <c r="E57" s="79">
        <v>899625500</v>
      </c>
      <c r="F57" s="79">
        <v>0</v>
      </c>
      <c r="G57" s="79"/>
      <c r="H57" s="76" t="s">
        <v>92</v>
      </c>
    </row>
    <row r="58" spans="1:8" x14ac:dyDescent="0.25">
      <c r="A58" s="80">
        <v>211001</v>
      </c>
      <c r="B58" s="81" t="s">
        <v>192</v>
      </c>
      <c r="C58" s="82">
        <v>26424450404</v>
      </c>
      <c r="D58" s="82">
        <v>73076964349</v>
      </c>
      <c r="E58" s="82">
        <v>0</v>
      </c>
      <c r="F58" s="82">
        <v>46652513945</v>
      </c>
      <c r="G58" s="82"/>
      <c r="H58" s="76" t="s">
        <v>92</v>
      </c>
    </row>
    <row r="59" spans="1:8" x14ac:dyDescent="0.25">
      <c r="A59" s="77">
        <v>211002</v>
      </c>
      <c r="B59" s="78" t="s">
        <v>193</v>
      </c>
      <c r="C59" s="79">
        <v>8940695898</v>
      </c>
      <c r="D59" s="79">
        <v>8940695898</v>
      </c>
      <c r="E59" s="79">
        <v>0</v>
      </c>
      <c r="F59" s="79">
        <v>0</v>
      </c>
      <c r="G59" s="79"/>
      <c r="H59" s="76" t="s">
        <v>92</v>
      </c>
    </row>
    <row r="60" spans="1:8" x14ac:dyDescent="0.25">
      <c r="A60" s="80">
        <v>211005</v>
      </c>
      <c r="B60" s="81" t="s">
        <v>194</v>
      </c>
      <c r="C60" s="82">
        <v>27317964190</v>
      </c>
      <c r="D60" s="82">
        <v>97448482689</v>
      </c>
      <c r="E60" s="82">
        <v>0</v>
      </c>
      <c r="F60" s="82">
        <v>70130518499</v>
      </c>
      <c r="G60" s="82"/>
      <c r="H60" s="76" t="s">
        <v>92</v>
      </c>
    </row>
    <row r="61" spans="1:8" ht="33" x14ac:dyDescent="0.25">
      <c r="A61" s="77">
        <v>211102</v>
      </c>
      <c r="B61" s="78" t="s">
        <v>195</v>
      </c>
      <c r="C61" s="79">
        <v>389143912</v>
      </c>
      <c r="D61" s="79">
        <v>480390283</v>
      </c>
      <c r="E61" s="79">
        <v>0</v>
      </c>
      <c r="F61" s="79">
        <v>91246371</v>
      </c>
      <c r="G61" s="79"/>
      <c r="H61" s="76" t="s">
        <v>92</v>
      </c>
    </row>
    <row r="62" spans="1:8" ht="33" x14ac:dyDescent="0.25">
      <c r="A62" s="80">
        <v>211104</v>
      </c>
      <c r="B62" s="81" t="s">
        <v>196</v>
      </c>
      <c r="C62" s="82">
        <v>11129941800</v>
      </c>
      <c r="D62" s="82">
        <v>12187986600</v>
      </c>
      <c r="E62" s="82">
        <v>0</v>
      </c>
      <c r="F62" s="82">
        <v>1058044800</v>
      </c>
      <c r="G62" s="82"/>
      <c r="H62" s="76" t="s">
        <v>92</v>
      </c>
    </row>
    <row r="63" spans="1:8" ht="33" x14ac:dyDescent="0.25">
      <c r="A63" s="77">
        <v>211105</v>
      </c>
      <c r="B63" s="78" t="s">
        <v>197</v>
      </c>
      <c r="C63" s="79">
        <v>132789625</v>
      </c>
      <c r="D63" s="79">
        <v>1936467834</v>
      </c>
      <c r="E63" s="79">
        <v>0</v>
      </c>
      <c r="F63" s="79">
        <v>1803678209</v>
      </c>
      <c r="G63" s="79"/>
      <c r="H63" s="76" t="s">
        <v>92</v>
      </c>
    </row>
    <row r="64" spans="1:8" ht="22.5" x14ac:dyDescent="0.25">
      <c r="A64" s="80">
        <v>211107</v>
      </c>
      <c r="B64" s="81" t="s">
        <v>198</v>
      </c>
      <c r="C64" s="82">
        <v>34425834845</v>
      </c>
      <c r="D64" s="82">
        <v>34549305795</v>
      </c>
      <c r="E64" s="82">
        <v>0</v>
      </c>
      <c r="F64" s="82">
        <v>123470950</v>
      </c>
      <c r="G64" s="82"/>
      <c r="H64" s="76" t="s">
        <v>92</v>
      </c>
    </row>
    <row r="65" spans="1:8" ht="22.5" x14ac:dyDescent="0.25">
      <c r="A65" s="77">
        <v>211109</v>
      </c>
      <c r="B65" s="78" t="s">
        <v>199</v>
      </c>
      <c r="C65" s="79">
        <v>4309949998</v>
      </c>
      <c r="D65" s="79">
        <v>4562420933</v>
      </c>
      <c r="E65" s="79">
        <v>0</v>
      </c>
      <c r="F65" s="79">
        <v>252470935</v>
      </c>
      <c r="G65" s="79"/>
      <c r="H65" s="76" t="s">
        <v>92</v>
      </c>
    </row>
    <row r="66" spans="1:8" ht="22.5" x14ac:dyDescent="0.25">
      <c r="A66" s="80">
        <v>211112</v>
      </c>
      <c r="B66" s="81" t="s">
        <v>200</v>
      </c>
      <c r="C66" s="82">
        <v>5126416860</v>
      </c>
      <c r="D66" s="82">
        <v>5126416860</v>
      </c>
      <c r="E66" s="82">
        <v>0</v>
      </c>
      <c r="F66" s="82">
        <v>0</v>
      </c>
      <c r="G66" s="82"/>
      <c r="H66" s="76" t="s">
        <v>92</v>
      </c>
    </row>
    <row r="67" spans="1:8" ht="22.5" x14ac:dyDescent="0.25">
      <c r="A67" s="77">
        <v>211113</v>
      </c>
      <c r="B67" s="78" t="s">
        <v>201</v>
      </c>
      <c r="C67" s="79">
        <v>2563208250</v>
      </c>
      <c r="D67" s="79">
        <v>2563208250</v>
      </c>
      <c r="E67" s="79">
        <v>0</v>
      </c>
      <c r="F67" s="79">
        <v>0</v>
      </c>
      <c r="G67" s="79"/>
      <c r="H67" s="76" t="s">
        <v>92</v>
      </c>
    </row>
    <row r="68" spans="1:8" ht="22.5" x14ac:dyDescent="0.25">
      <c r="A68" s="80">
        <v>211114</v>
      </c>
      <c r="B68" s="81" t="s">
        <v>202</v>
      </c>
      <c r="C68" s="82">
        <v>243686407013</v>
      </c>
      <c r="D68" s="82">
        <v>246262504780</v>
      </c>
      <c r="E68" s="82">
        <v>0</v>
      </c>
      <c r="F68" s="82">
        <v>2576097767</v>
      </c>
      <c r="G68" s="82"/>
      <c r="H68" s="76" t="s">
        <v>92</v>
      </c>
    </row>
    <row r="69" spans="1:8" ht="22.5" x14ac:dyDescent="0.25">
      <c r="A69" s="77">
        <v>211301</v>
      </c>
      <c r="B69" s="78" t="s">
        <v>203</v>
      </c>
      <c r="C69" s="79">
        <v>23000000000</v>
      </c>
      <c r="D69" s="79">
        <v>23000000000</v>
      </c>
      <c r="E69" s="79">
        <v>0</v>
      </c>
      <c r="F69" s="79">
        <v>0</v>
      </c>
      <c r="G69" s="79"/>
      <c r="H69" s="76" t="s">
        <v>92</v>
      </c>
    </row>
    <row r="70" spans="1:8" x14ac:dyDescent="0.25">
      <c r="A70" s="80">
        <v>211401</v>
      </c>
      <c r="B70" s="81" t="s">
        <v>204</v>
      </c>
      <c r="C70" s="82">
        <v>201333067</v>
      </c>
      <c r="D70" s="82">
        <v>202262527</v>
      </c>
      <c r="E70" s="82">
        <v>0</v>
      </c>
      <c r="F70" s="82">
        <v>929460</v>
      </c>
      <c r="G70" s="82"/>
      <c r="H70" s="76" t="s">
        <v>92</v>
      </c>
    </row>
    <row r="71" spans="1:8" ht="22.5" x14ac:dyDescent="0.25">
      <c r="A71" s="77">
        <v>211501</v>
      </c>
      <c r="B71" s="78" t="s">
        <v>205</v>
      </c>
      <c r="C71" s="79">
        <v>203091649878</v>
      </c>
      <c r="D71" s="79">
        <v>250227134287</v>
      </c>
      <c r="E71" s="79">
        <v>0</v>
      </c>
      <c r="F71" s="79">
        <v>47135484409</v>
      </c>
      <c r="G71" s="79"/>
      <c r="H71" s="76" t="s">
        <v>92</v>
      </c>
    </row>
    <row r="72" spans="1:8" x14ac:dyDescent="0.25">
      <c r="A72" s="80">
        <v>211603</v>
      </c>
      <c r="B72" s="81" t="s">
        <v>206</v>
      </c>
      <c r="C72" s="82">
        <v>1121281</v>
      </c>
      <c r="D72" s="82">
        <v>1121281</v>
      </c>
      <c r="E72" s="82">
        <v>0</v>
      </c>
      <c r="F72" s="82">
        <v>0</v>
      </c>
      <c r="G72" s="82"/>
      <c r="H72" s="76" t="s">
        <v>92</v>
      </c>
    </row>
    <row r="73" spans="1:8" ht="22.5" x14ac:dyDescent="0.25">
      <c r="A73" s="77">
        <v>221202</v>
      </c>
      <c r="B73" s="78" t="s">
        <v>207</v>
      </c>
      <c r="C73" s="79">
        <v>1471873972</v>
      </c>
      <c r="D73" s="79">
        <v>4816378616</v>
      </c>
      <c r="E73" s="79">
        <v>0</v>
      </c>
      <c r="F73" s="79">
        <v>3344504644</v>
      </c>
      <c r="G73" s="79"/>
      <c r="H73" s="76" t="s">
        <v>92</v>
      </c>
    </row>
    <row r="74" spans="1:8" x14ac:dyDescent="0.25">
      <c r="A74" s="80">
        <v>311001</v>
      </c>
      <c r="B74" s="81" t="s">
        <v>208</v>
      </c>
      <c r="C74" s="82">
        <v>0</v>
      </c>
      <c r="D74" s="82">
        <v>120000000000</v>
      </c>
      <c r="E74" s="82">
        <v>0</v>
      </c>
      <c r="F74" s="82">
        <v>120000000000</v>
      </c>
      <c r="G74" s="82"/>
      <c r="H74" s="76" t="s">
        <v>92</v>
      </c>
    </row>
    <row r="75" spans="1:8" x14ac:dyDescent="0.25">
      <c r="A75" s="77">
        <v>311201</v>
      </c>
      <c r="B75" s="78" t="s">
        <v>209</v>
      </c>
      <c r="C75" s="79">
        <v>321214396</v>
      </c>
      <c r="D75" s="79">
        <v>5859820072</v>
      </c>
      <c r="E75" s="79">
        <v>0</v>
      </c>
      <c r="F75" s="79">
        <v>5538605676</v>
      </c>
      <c r="G75" s="79"/>
      <c r="H75" s="76" t="s">
        <v>92</v>
      </c>
    </row>
    <row r="76" spans="1:8" x14ac:dyDescent="0.25">
      <c r="A76" s="80">
        <v>411001</v>
      </c>
      <c r="B76" s="81" t="s">
        <v>210</v>
      </c>
      <c r="C76" s="82">
        <v>0</v>
      </c>
      <c r="D76" s="82">
        <v>354557906273</v>
      </c>
      <c r="E76" s="82">
        <v>0</v>
      </c>
      <c r="F76" s="82">
        <v>354557906273</v>
      </c>
      <c r="G76" s="82"/>
      <c r="H76" s="76" t="s">
        <v>92</v>
      </c>
    </row>
    <row r="77" spans="1:8" ht="22.5" x14ac:dyDescent="0.25">
      <c r="A77" s="77">
        <v>411101</v>
      </c>
      <c r="B77" s="78" t="s">
        <v>211</v>
      </c>
      <c r="C77" s="79">
        <v>48750000</v>
      </c>
      <c r="D77" s="79">
        <v>0</v>
      </c>
      <c r="E77" s="79">
        <v>48750000</v>
      </c>
      <c r="F77" s="79">
        <v>0</v>
      </c>
      <c r="G77" s="79"/>
      <c r="H77" s="76" t="s">
        <v>92</v>
      </c>
    </row>
    <row r="78" spans="1:8" x14ac:dyDescent="0.25">
      <c r="A78" s="80">
        <v>411111</v>
      </c>
      <c r="B78" s="81" t="s">
        <v>212</v>
      </c>
      <c r="C78" s="82">
        <v>16089873604</v>
      </c>
      <c r="D78" s="82">
        <v>0</v>
      </c>
      <c r="E78" s="82">
        <v>16089873604</v>
      </c>
      <c r="F78" s="82">
        <v>0</v>
      </c>
      <c r="G78" s="82"/>
      <c r="H78" s="76" t="s">
        <v>92</v>
      </c>
    </row>
    <row r="79" spans="1:8" ht="33" x14ac:dyDescent="0.25">
      <c r="A79" s="77">
        <v>511001</v>
      </c>
      <c r="B79" s="78" t="s">
        <v>213</v>
      </c>
      <c r="C79" s="79">
        <v>232801818776</v>
      </c>
      <c r="D79" s="79">
        <v>0</v>
      </c>
      <c r="E79" s="79">
        <v>232801818776</v>
      </c>
      <c r="F79" s="79">
        <v>0</v>
      </c>
      <c r="G79" s="79"/>
      <c r="H79" s="76" t="s">
        <v>92</v>
      </c>
    </row>
    <row r="80" spans="1:8" ht="33" x14ac:dyDescent="0.25">
      <c r="A80" s="80">
        <v>511002</v>
      </c>
      <c r="B80" s="81" t="s">
        <v>214</v>
      </c>
      <c r="C80" s="82">
        <v>7484862106</v>
      </c>
      <c r="D80" s="82">
        <v>0</v>
      </c>
      <c r="E80" s="82">
        <v>7484862106</v>
      </c>
      <c r="F80" s="82">
        <v>0</v>
      </c>
      <c r="G80" s="82"/>
      <c r="H80" s="76" t="s">
        <v>92</v>
      </c>
    </row>
    <row r="81" spans="1:8" x14ac:dyDescent="0.25">
      <c r="A81" s="77">
        <v>611019</v>
      </c>
      <c r="B81" s="78" t="s">
        <v>215</v>
      </c>
      <c r="C81" s="79">
        <v>37475873000</v>
      </c>
      <c r="D81" s="79">
        <v>0</v>
      </c>
      <c r="E81" s="79">
        <v>37475873000</v>
      </c>
      <c r="F81" s="79">
        <v>0</v>
      </c>
      <c r="G81" s="79"/>
      <c r="H81" s="76" t="s">
        <v>92</v>
      </c>
    </row>
    <row r="82" spans="1:8" x14ac:dyDescent="0.25">
      <c r="A82" s="80">
        <v>611020</v>
      </c>
      <c r="B82" s="81" t="s">
        <v>216</v>
      </c>
      <c r="C82" s="82">
        <v>8607914680</v>
      </c>
      <c r="D82" s="82">
        <v>0</v>
      </c>
      <c r="E82" s="82">
        <v>8607914680</v>
      </c>
      <c r="F82" s="82">
        <v>0</v>
      </c>
      <c r="G82" s="82"/>
      <c r="H82" s="76" t="s">
        <v>92</v>
      </c>
    </row>
    <row r="83" spans="1:8" x14ac:dyDescent="0.25">
      <c r="A83" s="77">
        <v>611021</v>
      </c>
      <c r="B83" s="78" t="s">
        <v>217</v>
      </c>
      <c r="C83" s="79">
        <v>4385057964</v>
      </c>
      <c r="D83" s="79">
        <v>0</v>
      </c>
      <c r="E83" s="79">
        <v>4385057964</v>
      </c>
      <c r="F83" s="79">
        <v>0</v>
      </c>
      <c r="G83" s="79"/>
      <c r="H83" s="76" t="s">
        <v>92</v>
      </c>
    </row>
    <row r="84" spans="1:8" ht="22.5" x14ac:dyDescent="0.25">
      <c r="A84" s="80">
        <v>611022</v>
      </c>
      <c r="B84" s="81" t="s">
        <v>218</v>
      </c>
      <c r="C84" s="82">
        <v>2574887890</v>
      </c>
      <c r="D84" s="82">
        <v>0</v>
      </c>
      <c r="E84" s="82">
        <v>2574887890</v>
      </c>
      <c r="F84" s="82">
        <v>0</v>
      </c>
      <c r="G84" s="82"/>
      <c r="H84" s="76" t="s">
        <v>92</v>
      </c>
    </row>
    <row r="85" spans="1:8" x14ac:dyDescent="0.25">
      <c r="A85" s="77">
        <v>611103</v>
      </c>
      <c r="B85" s="78" t="s">
        <v>219</v>
      </c>
      <c r="C85" s="79">
        <v>2129578171</v>
      </c>
      <c r="D85" s="79">
        <v>0</v>
      </c>
      <c r="E85" s="79">
        <v>2129578171</v>
      </c>
      <c r="F85" s="79">
        <v>0</v>
      </c>
      <c r="G85" s="79"/>
      <c r="H85" s="76" t="s">
        <v>92</v>
      </c>
    </row>
    <row r="86" spans="1:8" x14ac:dyDescent="0.25">
      <c r="A86" s="80">
        <v>611104</v>
      </c>
      <c r="B86" s="81" t="s">
        <v>220</v>
      </c>
      <c r="C86" s="82">
        <v>7055956500</v>
      </c>
      <c r="D86" s="82">
        <v>0</v>
      </c>
      <c r="E86" s="82">
        <v>7055956500</v>
      </c>
      <c r="F86" s="82">
        <v>0</v>
      </c>
      <c r="G86" s="82"/>
      <c r="H86" s="76" t="s">
        <v>92</v>
      </c>
    </row>
    <row r="87" spans="1:8" x14ac:dyDescent="0.25">
      <c r="A87" s="77">
        <v>611105</v>
      </c>
      <c r="B87" s="78" t="s">
        <v>221</v>
      </c>
      <c r="C87" s="79">
        <v>115946171</v>
      </c>
      <c r="D87" s="79">
        <v>0</v>
      </c>
      <c r="E87" s="79">
        <v>115946171</v>
      </c>
      <c r="F87" s="79">
        <v>0</v>
      </c>
      <c r="G87" s="79"/>
      <c r="H87" s="76" t="s">
        <v>92</v>
      </c>
    </row>
    <row r="88" spans="1:8" x14ac:dyDescent="0.25">
      <c r="A88" s="80">
        <v>611106</v>
      </c>
      <c r="B88" s="81" t="s">
        <v>222</v>
      </c>
      <c r="C88" s="82">
        <v>675339137</v>
      </c>
      <c r="D88" s="82">
        <v>0</v>
      </c>
      <c r="E88" s="82">
        <v>675339137</v>
      </c>
      <c r="F88" s="82">
        <v>0</v>
      </c>
      <c r="G88" s="82"/>
      <c r="H88" s="76" t="s">
        <v>92</v>
      </c>
    </row>
    <row r="89" spans="1:8" x14ac:dyDescent="0.25">
      <c r="A89" s="77">
        <v>611109</v>
      </c>
      <c r="B89" s="78" t="s">
        <v>223</v>
      </c>
      <c r="C89" s="79">
        <v>271030000</v>
      </c>
      <c r="D89" s="79">
        <v>0</v>
      </c>
      <c r="E89" s="79">
        <v>271030000</v>
      </c>
      <c r="F89" s="79">
        <v>0</v>
      </c>
      <c r="G89" s="79"/>
      <c r="H89" s="76" t="s">
        <v>92</v>
      </c>
    </row>
    <row r="90" spans="1:8" ht="22.5" x14ac:dyDescent="0.25">
      <c r="A90" s="80">
        <v>611110</v>
      </c>
      <c r="B90" s="81" t="s">
        <v>224</v>
      </c>
      <c r="C90" s="82">
        <v>531763000</v>
      </c>
      <c r="D90" s="82">
        <v>0</v>
      </c>
      <c r="E90" s="82">
        <v>531763000</v>
      </c>
      <c r="F90" s="82">
        <v>0</v>
      </c>
      <c r="G90" s="82"/>
      <c r="H90" s="76" t="s">
        <v>92</v>
      </c>
    </row>
    <row r="91" spans="1:8" x14ac:dyDescent="0.25">
      <c r="A91" s="77">
        <v>611111</v>
      </c>
      <c r="B91" s="78" t="s">
        <v>225</v>
      </c>
      <c r="C91" s="79">
        <v>1231877110</v>
      </c>
      <c r="D91" s="79">
        <v>0</v>
      </c>
      <c r="E91" s="79">
        <v>1231877110</v>
      </c>
      <c r="F91" s="79">
        <v>0</v>
      </c>
      <c r="G91" s="79"/>
      <c r="H91" s="76" t="s">
        <v>92</v>
      </c>
    </row>
    <row r="92" spans="1:8" x14ac:dyDescent="0.25">
      <c r="A92" s="80">
        <v>611112</v>
      </c>
      <c r="B92" s="81" t="s">
        <v>226</v>
      </c>
      <c r="C92" s="82">
        <v>26340940</v>
      </c>
      <c r="D92" s="82">
        <v>0</v>
      </c>
      <c r="E92" s="82">
        <v>26340940</v>
      </c>
      <c r="F92" s="82">
        <v>0</v>
      </c>
      <c r="G92" s="82"/>
      <c r="H92" s="76" t="s">
        <v>92</v>
      </c>
    </row>
    <row r="93" spans="1:8" x14ac:dyDescent="0.25">
      <c r="A93" s="77">
        <v>611114</v>
      </c>
      <c r="B93" s="78" t="s">
        <v>227</v>
      </c>
      <c r="C93" s="79">
        <v>1057347501</v>
      </c>
      <c r="D93" s="79">
        <v>0</v>
      </c>
      <c r="E93" s="79">
        <v>1057347501</v>
      </c>
      <c r="F93" s="79">
        <v>0</v>
      </c>
      <c r="G93" s="79"/>
      <c r="H93" s="76" t="s">
        <v>92</v>
      </c>
    </row>
    <row r="94" spans="1:8" x14ac:dyDescent="0.25">
      <c r="A94" s="80">
        <v>611115</v>
      </c>
      <c r="B94" s="81" t="s">
        <v>228</v>
      </c>
      <c r="C94" s="82">
        <v>3300000000</v>
      </c>
      <c r="D94" s="82">
        <v>0</v>
      </c>
      <c r="E94" s="82">
        <v>3300000000</v>
      </c>
      <c r="F94" s="82">
        <v>0</v>
      </c>
      <c r="G94" s="82"/>
      <c r="H94" s="76" t="s">
        <v>92</v>
      </c>
    </row>
    <row r="95" spans="1:8" x14ac:dyDescent="0.25">
      <c r="A95" s="77">
        <v>611116</v>
      </c>
      <c r="B95" s="78" t="s">
        <v>229</v>
      </c>
      <c r="C95" s="79">
        <v>225505233</v>
      </c>
      <c r="D95" s="79">
        <v>0</v>
      </c>
      <c r="E95" s="79">
        <v>225505233</v>
      </c>
      <c r="F95" s="79">
        <v>0</v>
      </c>
      <c r="G95" s="79"/>
      <c r="H95" s="76" t="s">
        <v>92</v>
      </c>
    </row>
    <row r="96" spans="1:8" x14ac:dyDescent="0.25">
      <c r="A96" s="80">
        <v>611117</v>
      </c>
      <c r="B96" s="81" t="s">
        <v>230</v>
      </c>
      <c r="C96" s="82">
        <v>28033000</v>
      </c>
      <c r="D96" s="82">
        <v>0</v>
      </c>
      <c r="E96" s="82">
        <v>28033000</v>
      </c>
      <c r="F96" s="82">
        <v>0</v>
      </c>
      <c r="G96" s="82"/>
      <c r="H96" s="76" t="s">
        <v>92</v>
      </c>
    </row>
    <row r="97" spans="1:8" x14ac:dyDescent="0.25">
      <c r="A97" s="77">
        <v>611118</v>
      </c>
      <c r="B97" s="78" t="s">
        <v>231</v>
      </c>
      <c r="C97" s="79">
        <v>945684</v>
      </c>
      <c r="D97" s="79">
        <v>26122</v>
      </c>
      <c r="E97" s="79">
        <v>919562</v>
      </c>
      <c r="F97" s="79">
        <v>0</v>
      </c>
      <c r="G97" s="79"/>
      <c r="H97" s="76" t="s">
        <v>92</v>
      </c>
    </row>
    <row r="98" spans="1:8" x14ac:dyDescent="0.25">
      <c r="A98" s="80">
        <v>611119</v>
      </c>
      <c r="B98" s="81" t="s">
        <v>232</v>
      </c>
      <c r="C98" s="82">
        <v>370140401</v>
      </c>
      <c r="D98" s="82">
        <v>0</v>
      </c>
      <c r="E98" s="82">
        <v>370140401</v>
      </c>
      <c r="F98" s="82">
        <v>0</v>
      </c>
      <c r="G98" s="82"/>
      <c r="H98" s="76" t="s">
        <v>92</v>
      </c>
    </row>
    <row r="99" spans="1:8" x14ac:dyDescent="0.25">
      <c r="A99" s="77">
        <v>611124</v>
      </c>
      <c r="B99" s="78" t="s">
        <v>233</v>
      </c>
      <c r="C99" s="79">
        <v>4610490</v>
      </c>
      <c r="D99" s="79">
        <v>0</v>
      </c>
      <c r="E99" s="79">
        <v>4610490</v>
      </c>
      <c r="F99" s="79">
        <v>0</v>
      </c>
      <c r="G99" s="79"/>
      <c r="H99" s="76" t="s">
        <v>92</v>
      </c>
    </row>
    <row r="100" spans="1:8" ht="22.5" x14ac:dyDescent="0.25">
      <c r="A100" s="80">
        <v>611125</v>
      </c>
      <c r="B100" s="81" t="s">
        <v>234</v>
      </c>
      <c r="C100" s="82">
        <v>316618300</v>
      </c>
      <c r="D100" s="82">
        <v>0</v>
      </c>
      <c r="E100" s="82">
        <v>316618300</v>
      </c>
      <c r="F100" s="82">
        <v>0</v>
      </c>
      <c r="G100" s="82"/>
      <c r="H100" s="76" t="s">
        <v>92</v>
      </c>
    </row>
    <row r="101" spans="1:8" x14ac:dyDescent="0.25">
      <c r="A101" s="77">
        <v>611126</v>
      </c>
      <c r="B101" s="78" t="s">
        <v>235</v>
      </c>
      <c r="C101" s="79">
        <v>45080000</v>
      </c>
      <c r="D101" s="79">
        <v>0</v>
      </c>
      <c r="E101" s="79">
        <v>45080000</v>
      </c>
      <c r="F101" s="79">
        <v>0</v>
      </c>
      <c r="G101" s="79"/>
      <c r="H101" s="76" t="s">
        <v>92</v>
      </c>
    </row>
    <row r="102" spans="1:8" ht="22.5" x14ac:dyDescent="0.25">
      <c r="A102" s="80">
        <v>611127</v>
      </c>
      <c r="B102" s="81" t="s">
        <v>236</v>
      </c>
      <c r="C102" s="82">
        <v>41696072</v>
      </c>
      <c r="D102" s="82">
        <v>0</v>
      </c>
      <c r="E102" s="82">
        <v>41696072</v>
      </c>
      <c r="F102" s="82">
        <v>0</v>
      </c>
      <c r="G102" s="82"/>
      <c r="H102" s="76" t="s">
        <v>92</v>
      </c>
    </row>
    <row r="103" spans="1:8" ht="22.5" x14ac:dyDescent="0.25">
      <c r="A103" s="77">
        <v>611132</v>
      </c>
      <c r="B103" s="78" t="s">
        <v>237</v>
      </c>
      <c r="C103" s="79">
        <v>44885835</v>
      </c>
      <c r="D103" s="79">
        <v>0</v>
      </c>
      <c r="E103" s="79">
        <v>44885835</v>
      </c>
      <c r="F103" s="79">
        <v>0</v>
      </c>
      <c r="G103" s="79"/>
      <c r="H103" s="76" t="s">
        <v>92</v>
      </c>
    </row>
    <row r="104" spans="1:8" ht="22.5" x14ac:dyDescent="0.25">
      <c r="A104" s="80">
        <v>611133</v>
      </c>
      <c r="B104" s="81" t="s">
        <v>238</v>
      </c>
      <c r="C104" s="82">
        <v>689392240</v>
      </c>
      <c r="D104" s="82">
        <v>0</v>
      </c>
      <c r="E104" s="82">
        <v>689392240</v>
      </c>
      <c r="F104" s="82">
        <v>0</v>
      </c>
      <c r="G104" s="82"/>
      <c r="H104" s="76" t="s">
        <v>92</v>
      </c>
    </row>
    <row r="105" spans="1:8" ht="22.5" x14ac:dyDescent="0.25">
      <c r="A105" s="77">
        <v>611134</v>
      </c>
      <c r="B105" s="78" t="s">
        <v>239</v>
      </c>
      <c r="C105" s="79">
        <v>6368760</v>
      </c>
      <c r="D105" s="79">
        <v>0</v>
      </c>
      <c r="E105" s="79">
        <v>6368760</v>
      </c>
      <c r="F105" s="79">
        <v>0</v>
      </c>
      <c r="G105" s="79"/>
      <c r="H105" s="76" t="s">
        <v>92</v>
      </c>
    </row>
    <row r="106" spans="1:8" x14ac:dyDescent="0.25">
      <c r="A106" s="80">
        <v>611135</v>
      </c>
      <c r="B106" s="81" t="s">
        <v>240</v>
      </c>
      <c r="C106" s="82">
        <v>16350000</v>
      </c>
      <c r="D106" s="82">
        <v>0</v>
      </c>
      <c r="E106" s="82">
        <v>16350000</v>
      </c>
      <c r="F106" s="82">
        <v>0</v>
      </c>
      <c r="G106" s="82"/>
      <c r="H106" s="76" t="s">
        <v>92</v>
      </c>
    </row>
    <row r="107" spans="1:8" x14ac:dyDescent="0.25">
      <c r="A107" s="77">
        <v>611137</v>
      </c>
      <c r="B107" s="78" t="s">
        <v>241</v>
      </c>
      <c r="C107" s="79">
        <v>177487090</v>
      </c>
      <c r="D107" s="79">
        <v>0</v>
      </c>
      <c r="E107" s="79">
        <v>177487090</v>
      </c>
      <c r="F107" s="79">
        <v>0</v>
      </c>
      <c r="G107" s="79"/>
      <c r="H107" s="76" t="s">
        <v>92</v>
      </c>
    </row>
    <row r="108" spans="1:8" x14ac:dyDescent="0.25">
      <c r="A108" s="80">
        <v>611138</v>
      </c>
      <c r="B108" s="81" t="s">
        <v>242</v>
      </c>
      <c r="C108" s="82">
        <v>59640000</v>
      </c>
      <c r="D108" s="82">
        <v>0</v>
      </c>
      <c r="E108" s="82">
        <v>59640000</v>
      </c>
      <c r="F108" s="82">
        <v>0</v>
      </c>
      <c r="G108" s="82"/>
      <c r="H108" s="76" t="s">
        <v>92</v>
      </c>
    </row>
    <row r="109" spans="1:8" ht="22.5" x14ac:dyDescent="0.25">
      <c r="A109" s="77">
        <v>611213</v>
      </c>
      <c r="B109" s="78" t="s">
        <v>243</v>
      </c>
      <c r="C109" s="79">
        <v>304336500</v>
      </c>
      <c r="D109" s="79">
        <v>304336500</v>
      </c>
      <c r="E109" s="79">
        <v>0</v>
      </c>
      <c r="F109" s="79">
        <v>0</v>
      </c>
      <c r="G109" s="79"/>
      <c r="H109" s="76" t="s">
        <v>92</v>
      </c>
    </row>
    <row r="110" spans="1:8" x14ac:dyDescent="0.25">
      <c r="A110" s="80">
        <v>611217</v>
      </c>
      <c r="B110" s="81" t="s">
        <v>244</v>
      </c>
      <c r="C110" s="82">
        <v>8313179250</v>
      </c>
      <c r="D110" s="82">
        <v>8313179250</v>
      </c>
      <c r="E110" s="82">
        <v>0</v>
      </c>
      <c r="F110" s="82">
        <v>0</v>
      </c>
      <c r="G110" s="82"/>
      <c r="H110" s="76" t="s">
        <v>92</v>
      </c>
    </row>
    <row r="111" spans="1:8" x14ac:dyDescent="0.25">
      <c r="A111" s="77">
        <v>611219</v>
      </c>
      <c r="B111" s="78" t="s">
        <v>245</v>
      </c>
      <c r="C111" s="79">
        <v>305685000</v>
      </c>
      <c r="D111" s="79">
        <v>305685000</v>
      </c>
      <c r="E111" s="79">
        <v>0</v>
      </c>
      <c r="F111" s="79">
        <v>0</v>
      </c>
      <c r="G111" s="79"/>
      <c r="H111" s="76" t="s">
        <v>92</v>
      </c>
    </row>
    <row r="112" spans="1:8" ht="22.5" x14ac:dyDescent="0.25">
      <c r="A112" s="80">
        <v>611223</v>
      </c>
      <c r="B112" s="81" t="s">
        <v>246</v>
      </c>
      <c r="C112" s="82">
        <v>1297338500</v>
      </c>
      <c r="D112" s="82">
        <v>1297338500</v>
      </c>
      <c r="E112" s="82">
        <v>0</v>
      </c>
      <c r="F112" s="82">
        <v>0</v>
      </c>
      <c r="G112" s="82"/>
      <c r="H112" s="76" t="s">
        <v>92</v>
      </c>
    </row>
    <row r="113" spans="1:8" ht="22.5" x14ac:dyDescent="0.25">
      <c r="A113" s="77">
        <v>611224</v>
      </c>
      <c r="B113" s="78" t="s">
        <v>247</v>
      </c>
      <c r="C113" s="79">
        <v>213308652</v>
      </c>
      <c r="D113" s="79">
        <v>213308652</v>
      </c>
      <c r="E113" s="79">
        <v>0</v>
      </c>
      <c r="F113" s="79">
        <v>0</v>
      </c>
      <c r="G113" s="79"/>
      <c r="H113" s="76" t="s">
        <v>92</v>
      </c>
    </row>
    <row r="114" spans="1:8" x14ac:dyDescent="0.25">
      <c r="A114" s="80">
        <v>611228</v>
      </c>
      <c r="B114" s="81" t="s">
        <v>248</v>
      </c>
      <c r="C114" s="82">
        <v>294314000</v>
      </c>
      <c r="D114" s="82">
        <v>294314000</v>
      </c>
      <c r="E114" s="82">
        <v>0</v>
      </c>
      <c r="F114" s="82">
        <v>0</v>
      </c>
      <c r="G114" s="82"/>
      <c r="H114" s="76" t="s">
        <v>92</v>
      </c>
    </row>
    <row r="115" spans="1:8" x14ac:dyDescent="0.25">
      <c r="A115" s="77">
        <v>611230</v>
      </c>
      <c r="B115" s="78" t="s">
        <v>249</v>
      </c>
      <c r="C115" s="79">
        <v>32090000</v>
      </c>
      <c r="D115" s="79">
        <v>32090000</v>
      </c>
      <c r="E115" s="79">
        <v>0</v>
      </c>
      <c r="F115" s="79">
        <v>0</v>
      </c>
      <c r="G115" s="79"/>
      <c r="H115" s="76" t="s">
        <v>92</v>
      </c>
    </row>
    <row r="116" spans="1:8" ht="22.5" x14ac:dyDescent="0.25">
      <c r="A116" s="80">
        <v>611231</v>
      </c>
      <c r="B116" s="81" t="s">
        <v>250</v>
      </c>
      <c r="C116" s="82">
        <v>48260000</v>
      </c>
      <c r="D116" s="82">
        <v>48260000</v>
      </c>
      <c r="E116" s="82">
        <v>0</v>
      </c>
      <c r="F116" s="82">
        <v>0</v>
      </c>
      <c r="G116" s="82"/>
      <c r="H116" s="76" t="s">
        <v>92</v>
      </c>
    </row>
    <row r="117" spans="1:8" ht="22.5" x14ac:dyDescent="0.25">
      <c r="A117" s="77">
        <v>611401</v>
      </c>
      <c r="B117" s="78" t="s">
        <v>251</v>
      </c>
      <c r="C117" s="79">
        <v>698145000</v>
      </c>
      <c r="D117" s="79">
        <v>0</v>
      </c>
      <c r="E117" s="79">
        <v>698145000</v>
      </c>
      <c r="F117" s="79">
        <v>0</v>
      </c>
      <c r="G117" s="79"/>
      <c r="H117" s="76" t="s">
        <v>92</v>
      </c>
    </row>
    <row r="118" spans="1:8" ht="22.5" x14ac:dyDescent="0.25">
      <c r="A118" s="80">
        <v>611402</v>
      </c>
      <c r="B118" s="81" t="s">
        <v>252</v>
      </c>
      <c r="C118" s="82">
        <v>2476326049</v>
      </c>
      <c r="D118" s="82">
        <v>0</v>
      </c>
      <c r="E118" s="82">
        <v>2476326049</v>
      </c>
      <c r="F118" s="82">
        <v>0</v>
      </c>
      <c r="G118" s="82"/>
      <c r="H118" s="76" t="s">
        <v>92</v>
      </c>
    </row>
    <row r="119" spans="1:8" ht="22.5" x14ac:dyDescent="0.25">
      <c r="A119" s="77">
        <v>611404</v>
      </c>
      <c r="B119" s="78" t="s">
        <v>253</v>
      </c>
      <c r="C119" s="79">
        <v>664480529</v>
      </c>
      <c r="D119" s="79">
        <v>0</v>
      </c>
      <c r="E119" s="79">
        <v>664480529</v>
      </c>
      <c r="F119" s="79">
        <v>0</v>
      </c>
      <c r="G119" s="79"/>
      <c r="H119" s="76" t="s">
        <v>92</v>
      </c>
    </row>
    <row r="120" spans="1:8" ht="22.5" x14ac:dyDescent="0.25">
      <c r="A120" s="80">
        <v>611406</v>
      </c>
      <c r="B120" s="81" t="s">
        <v>254</v>
      </c>
      <c r="C120" s="82">
        <v>77290550</v>
      </c>
      <c r="D120" s="82">
        <v>0</v>
      </c>
      <c r="E120" s="82">
        <v>77290550</v>
      </c>
      <c r="F120" s="82">
        <v>0</v>
      </c>
      <c r="G120" s="82"/>
      <c r="H120" s="76" t="s">
        <v>92</v>
      </c>
    </row>
    <row r="121" spans="1:8" ht="22.5" x14ac:dyDescent="0.25">
      <c r="A121" s="77">
        <v>611410</v>
      </c>
      <c r="B121" s="78" t="s">
        <v>255</v>
      </c>
      <c r="C121" s="79">
        <v>290000000</v>
      </c>
      <c r="D121" s="79">
        <v>0</v>
      </c>
      <c r="E121" s="79">
        <v>290000000</v>
      </c>
      <c r="F121" s="79">
        <v>0</v>
      </c>
      <c r="G121" s="79"/>
      <c r="H121" s="76" t="s">
        <v>92</v>
      </c>
    </row>
    <row r="122" spans="1:8" ht="22.5" x14ac:dyDescent="0.25">
      <c r="A122" s="80">
        <v>611413</v>
      </c>
      <c r="B122" s="81" t="s">
        <v>256</v>
      </c>
      <c r="C122" s="82">
        <v>1674000</v>
      </c>
      <c r="D122" s="82">
        <v>0</v>
      </c>
      <c r="E122" s="82">
        <v>1674000</v>
      </c>
      <c r="F122" s="82">
        <v>0</v>
      </c>
      <c r="G122" s="82"/>
      <c r="H122" s="76" t="s">
        <v>92</v>
      </c>
    </row>
    <row r="123" spans="1:8" x14ac:dyDescent="0.25">
      <c r="A123" s="77">
        <v>611420</v>
      </c>
      <c r="B123" s="78" t="s">
        <v>257</v>
      </c>
      <c r="C123" s="79">
        <v>230520000</v>
      </c>
      <c r="D123" s="79">
        <v>0</v>
      </c>
      <c r="E123" s="79">
        <v>230520000</v>
      </c>
      <c r="F123" s="79">
        <v>0</v>
      </c>
      <c r="G123" s="79"/>
      <c r="H123" s="76" t="s">
        <v>92</v>
      </c>
    </row>
    <row r="124" spans="1:8" ht="22.5" x14ac:dyDescent="0.25">
      <c r="A124" s="80">
        <v>611421</v>
      </c>
      <c r="B124" s="81" t="s">
        <v>258</v>
      </c>
      <c r="C124" s="82">
        <v>189300000</v>
      </c>
      <c r="D124" s="82">
        <v>0</v>
      </c>
      <c r="E124" s="82">
        <v>189300000</v>
      </c>
      <c r="F124" s="82">
        <v>0</v>
      </c>
      <c r="G124" s="82"/>
      <c r="H124" s="76" t="s">
        <v>92</v>
      </c>
    </row>
    <row r="125" spans="1:8" x14ac:dyDescent="0.25">
      <c r="A125" s="77">
        <v>611425</v>
      </c>
      <c r="B125" s="78" t="s">
        <v>259</v>
      </c>
      <c r="C125" s="79">
        <v>116200000</v>
      </c>
      <c r="D125" s="79">
        <v>0</v>
      </c>
      <c r="E125" s="79">
        <v>116200000</v>
      </c>
      <c r="F125" s="79">
        <v>0</v>
      </c>
      <c r="G125" s="79"/>
      <c r="H125" s="76" t="s">
        <v>92</v>
      </c>
    </row>
    <row r="126" spans="1:8" ht="33" x14ac:dyDescent="0.25">
      <c r="A126" s="80">
        <v>611427</v>
      </c>
      <c r="B126" s="81" t="s">
        <v>260</v>
      </c>
      <c r="C126" s="82">
        <v>3295903850</v>
      </c>
      <c r="D126" s="82">
        <v>0</v>
      </c>
      <c r="E126" s="82">
        <v>3295903850</v>
      </c>
      <c r="F126" s="82">
        <v>0</v>
      </c>
      <c r="G126" s="82"/>
      <c r="H126" s="76" t="s">
        <v>92</v>
      </c>
    </row>
    <row r="127" spans="1:8" x14ac:dyDescent="0.25">
      <c r="A127" s="77">
        <v>611428</v>
      </c>
      <c r="B127" s="78" t="s">
        <v>261</v>
      </c>
      <c r="C127" s="79">
        <v>2275260000</v>
      </c>
      <c r="D127" s="79">
        <v>0</v>
      </c>
      <c r="E127" s="79">
        <v>2275260000</v>
      </c>
      <c r="F127" s="79">
        <v>0</v>
      </c>
      <c r="G127" s="79"/>
      <c r="H127" s="76" t="s">
        <v>92</v>
      </c>
    </row>
    <row r="128" spans="1:8" x14ac:dyDescent="0.25">
      <c r="A128" s="80">
        <v>611429</v>
      </c>
      <c r="B128" s="81" t="s">
        <v>262</v>
      </c>
      <c r="C128" s="82">
        <v>133930000</v>
      </c>
      <c r="D128" s="82">
        <v>0</v>
      </c>
      <c r="E128" s="82">
        <v>133930000</v>
      </c>
      <c r="F128" s="82">
        <v>0</v>
      </c>
      <c r="G128" s="82"/>
      <c r="H128" s="76" t="s">
        <v>92</v>
      </c>
    </row>
    <row r="129" spans="1:8" x14ac:dyDescent="0.25">
      <c r="A129" s="77">
        <v>611431</v>
      </c>
      <c r="B129" s="78" t="s">
        <v>263</v>
      </c>
      <c r="C129" s="79">
        <v>137712000</v>
      </c>
      <c r="D129" s="79">
        <v>0</v>
      </c>
      <c r="E129" s="79">
        <v>137712000</v>
      </c>
      <c r="F129" s="79">
        <v>0</v>
      </c>
      <c r="G129" s="79"/>
      <c r="H129" s="76" t="s">
        <v>92</v>
      </c>
    </row>
    <row r="130" spans="1:8" x14ac:dyDescent="0.25">
      <c r="A130" s="80">
        <v>611432</v>
      </c>
      <c r="B130" s="81" t="s">
        <v>264</v>
      </c>
      <c r="C130" s="82">
        <v>393000000</v>
      </c>
      <c r="D130" s="82">
        <v>0</v>
      </c>
      <c r="E130" s="82">
        <v>393000000</v>
      </c>
      <c r="F130" s="82">
        <v>0</v>
      </c>
      <c r="G130" s="82"/>
      <c r="H130" s="76" t="s">
        <v>92</v>
      </c>
    </row>
    <row r="131" spans="1:8" ht="22.5" x14ac:dyDescent="0.25">
      <c r="A131" s="77">
        <v>611433</v>
      </c>
      <c r="B131" s="78" t="s">
        <v>265</v>
      </c>
      <c r="C131" s="79">
        <v>3953772</v>
      </c>
      <c r="D131" s="79">
        <v>0</v>
      </c>
      <c r="E131" s="79">
        <v>3953772</v>
      </c>
      <c r="F131" s="79">
        <v>0</v>
      </c>
      <c r="G131" s="79"/>
      <c r="H131" s="76" t="s">
        <v>92</v>
      </c>
    </row>
    <row r="132" spans="1:8" x14ac:dyDescent="0.25">
      <c r="A132" s="80">
        <v>611435</v>
      </c>
      <c r="B132" s="81" t="s">
        <v>266</v>
      </c>
      <c r="C132" s="82">
        <v>5450000</v>
      </c>
      <c r="D132" s="82">
        <v>0</v>
      </c>
      <c r="E132" s="82">
        <v>5450000</v>
      </c>
      <c r="F132" s="82">
        <v>0</v>
      </c>
      <c r="G132" s="82"/>
      <c r="H132" s="76" t="s">
        <v>92</v>
      </c>
    </row>
    <row r="133" spans="1:8" ht="22.5" x14ac:dyDescent="0.25">
      <c r="A133" s="77">
        <v>611501</v>
      </c>
      <c r="B133" s="78" t="s">
        <v>267</v>
      </c>
      <c r="C133" s="79">
        <v>17491818</v>
      </c>
      <c r="D133" s="79">
        <v>0</v>
      </c>
      <c r="E133" s="79">
        <v>17491818</v>
      </c>
      <c r="F133" s="79">
        <v>0</v>
      </c>
      <c r="G133" s="79"/>
      <c r="H133" s="76" t="s">
        <v>92</v>
      </c>
    </row>
    <row r="134" spans="1:8" ht="22.5" x14ac:dyDescent="0.25">
      <c r="A134" s="80">
        <v>611502</v>
      </c>
      <c r="B134" s="81" t="s">
        <v>268</v>
      </c>
      <c r="C134" s="82">
        <v>13000000</v>
      </c>
      <c r="D134" s="82">
        <v>0</v>
      </c>
      <c r="E134" s="82">
        <v>13000000</v>
      </c>
      <c r="F134" s="82">
        <v>0</v>
      </c>
      <c r="G134" s="82"/>
      <c r="H134" s="76" t="s">
        <v>92</v>
      </c>
    </row>
    <row r="135" spans="1:8" ht="33" x14ac:dyDescent="0.25">
      <c r="A135" s="77">
        <v>611503</v>
      </c>
      <c r="B135" s="78" t="s">
        <v>269</v>
      </c>
      <c r="C135" s="79">
        <v>7700000</v>
      </c>
      <c r="D135" s="79">
        <v>0</v>
      </c>
      <c r="E135" s="79">
        <v>7700000</v>
      </c>
      <c r="F135" s="79">
        <v>0</v>
      </c>
      <c r="G135" s="79"/>
      <c r="H135" s="76" t="s">
        <v>92</v>
      </c>
    </row>
    <row r="136" spans="1:8" x14ac:dyDescent="0.25">
      <c r="A136" s="80">
        <v>611601</v>
      </c>
      <c r="B136" s="81" t="s">
        <v>270</v>
      </c>
      <c r="C136" s="82">
        <v>681390353</v>
      </c>
      <c r="D136" s="82">
        <v>0</v>
      </c>
      <c r="E136" s="82">
        <v>681390353</v>
      </c>
      <c r="F136" s="82">
        <v>0</v>
      </c>
      <c r="G136" s="82"/>
      <c r="H136" s="76" t="s">
        <v>92</v>
      </c>
    </row>
    <row r="137" spans="1:8" x14ac:dyDescent="0.25">
      <c r="A137" s="77">
        <v>611602</v>
      </c>
      <c r="B137" s="78" t="s">
        <v>271</v>
      </c>
      <c r="C137" s="79">
        <v>2122300520</v>
      </c>
      <c r="D137" s="79">
        <v>0</v>
      </c>
      <c r="E137" s="79">
        <v>2122300520</v>
      </c>
      <c r="F137" s="79">
        <v>0</v>
      </c>
      <c r="G137" s="79"/>
      <c r="H137" s="76" t="s">
        <v>92</v>
      </c>
    </row>
    <row r="138" spans="1:8" ht="22.5" x14ac:dyDescent="0.25">
      <c r="A138" s="80">
        <v>611605</v>
      </c>
      <c r="B138" s="81" t="s">
        <v>272</v>
      </c>
      <c r="C138" s="82">
        <v>94293410</v>
      </c>
      <c r="D138" s="82">
        <v>0</v>
      </c>
      <c r="E138" s="82">
        <v>94293410</v>
      </c>
      <c r="F138" s="82">
        <v>0</v>
      </c>
      <c r="G138" s="82"/>
      <c r="H138" s="76" t="s">
        <v>92</v>
      </c>
    </row>
    <row r="139" spans="1:8" ht="22.5" x14ac:dyDescent="0.25">
      <c r="A139" s="77">
        <v>611606</v>
      </c>
      <c r="B139" s="78" t="s">
        <v>273</v>
      </c>
      <c r="C139" s="79">
        <v>75220000</v>
      </c>
      <c r="D139" s="79">
        <v>0</v>
      </c>
      <c r="E139" s="79">
        <v>75220000</v>
      </c>
      <c r="F139" s="79">
        <v>0</v>
      </c>
      <c r="G139" s="79"/>
      <c r="H139" s="76" t="s">
        <v>92</v>
      </c>
    </row>
    <row r="140" spans="1:8" x14ac:dyDescent="0.25">
      <c r="A140" s="80">
        <v>611608</v>
      </c>
      <c r="B140" s="81" t="s">
        <v>274</v>
      </c>
      <c r="C140" s="82">
        <v>1795714500</v>
      </c>
      <c r="D140" s="82">
        <v>0</v>
      </c>
      <c r="E140" s="82">
        <v>1795714500</v>
      </c>
      <c r="F140" s="82">
        <v>0</v>
      </c>
      <c r="G140" s="82"/>
      <c r="H140" s="76" t="s">
        <v>92</v>
      </c>
    </row>
    <row r="141" spans="1:8" ht="22.5" x14ac:dyDescent="0.25">
      <c r="A141" s="77">
        <v>611609</v>
      </c>
      <c r="B141" s="78" t="s">
        <v>275</v>
      </c>
      <c r="C141" s="79">
        <v>3100000</v>
      </c>
      <c r="D141" s="79">
        <v>0</v>
      </c>
      <c r="E141" s="79">
        <v>3100000</v>
      </c>
      <c r="F141" s="79">
        <v>0</v>
      </c>
      <c r="G141" s="79"/>
      <c r="H141" s="76" t="s">
        <v>92</v>
      </c>
    </row>
    <row r="142" spans="1:8" ht="22.5" x14ac:dyDescent="0.25">
      <c r="A142" s="80">
        <v>611611</v>
      </c>
      <c r="B142" s="81" t="s">
        <v>276</v>
      </c>
      <c r="C142" s="82">
        <v>326925810</v>
      </c>
      <c r="D142" s="82">
        <v>0</v>
      </c>
      <c r="E142" s="82">
        <v>326925810</v>
      </c>
      <c r="F142" s="82">
        <v>0</v>
      </c>
      <c r="G142" s="82"/>
      <c r="H142" s="76" t="s">
        <v>92</v>
      </c>
    </row>
    <row r="143" spans="1:8" x14ac:dyDescent="0.25">
      <c r="A143" s="77">
        <v>611612</v>
      </c>
      <c r="B143" s="78" t="s">
        <v>277</v>
      </c>
      <c r="C143" s="79">
        <v>23800000</v>
      </c>
      <c r="D143" s="79">
        <v>0</v>
      </c>
      <c r="E143" s="79">
        <v>23800000</v>
      </c>
      <c r="F143" s="79">
        <v>0</v>
      </c>
      <c r="G143" s="79"/>
      <c r="H143" s="76" t="s">
        <v>92</v>
      </c>
    </row>
    <row r="144" spans="1:8" x14ac:dyDescent="0.25">
      <c r="A144" s="80">
        <v>611613</v>
      </c>
      <c r="B144" s="81" t="s">
        <v>278</v>
      </c>
      <c r="C144" s="82">
        <v>5698708</v>
      </c>
      <c r="D144" s="82">
        <v>0</v>
      </c>
      <c r="E144" s="82">
        <v>5698708</v>
      </c>
      <c r="F144" s="82">
        <v>0</v>
      </c>
      <c r="G144" s="82"/>
      <c r="H144" s="76" t="s">
        <v>92</v>
      </c>
    </row>
    <row r="145" spans="1:8" ht="22.5" x14ac:dyDescent="0.25">
      <c r="A145" s="77">
        <v>621101</v>
      </c>
      <c r="B145" s="78" t="s">
        <v>279</v>
      </c>
      <c r="C145" s="79">
        <v>8910141798</v>
      </c>
      <c r="D145" s="79">
        <v>0</v>
      </c>
      <c r="E145" s="79">
        <v>8910141798</v>
      </c>
      <c r="F145" s="79">
        <v>0</v>
      </c>
      <c r="G145" s="79"/>
      <c r="H145" s="76" t="s">
        <v>92</v>
      </c>
    </row>
    <row r="146" spans="1:8" ht="22.5" x14ac:dyDescent="0.25">
      <c r="A146" s="80">
        <v>621102</v>
      </c>
      <c r="B146" s="81" t="s">
        <v>280</v>
      </c>
      <c r="C146" s="82">
        <v>101988734</v>
      </c>
      <c r="D146" s="82">
        <v>0</v>
      </c>
      <c r="E146" s="82">
        <v>101988734</v>
      </c>
      <c r="F146" s="82">
        <v>0</v>
      </c>
      <c r="G146" s="82"/>
      <c r="H146" s="76" t="s">
        <v>92</v>
      </c>
    </row>
    <row r="147" spans="1:8" ht="22.5" x14ac:dyDescent="0.25">
      <c r="A147" s="77">
        <v>621103</v>
      </c>
      <c r="B147" s="78" t="s">
        <v>281</v>
      </c>
      <c r="C147" s="79">
        <v>23760034</v>
      </c>
      <c r="D147" s="79">
        <v>0</v>
      </c>
      <c r="E147" s="79">
        <v>23760034</v>
      </c>
      <c r="F147" s="79">
        <v>0</v>
      </c>
      <c r="G147" s="79"/>
      <c r="H147" s="76" t="s">
        <v>92</v>
      </c>
    </row>
    <row r="148" spans="1:8" ht="22.5" x14ac:dyDescent="0.25">
      <c r="A148" s="80">
        <v>621104</v>
      </c>
      <c r="B148" s="81" t="s">
        <v>282</v>
      </c>
      <c r="C148" s="82">
        <v>317532991</v>
      </c>
      <c r="D148" s="82">
        <v>0</v>
      </c>
      <c r="E148" s="82">
        <v>317532991</v>
      </c>
      <c r="F148" s="82">
        <v>0</v>
      </c>
      <c r="G148" s="82"/>
      <c r="H148" s="76" t="s">
        <v>92</v>
      </c>
    </row>
    <row r="149" spans="1:8" ht="22.5" x14ac:dyDescent="0.25">
      <c r="A149" s="77">
        <v>621301</v>
      </c>
      <c r="B149" s="78" t="s">
        <v>283</v>
      </c>
      <c r="C149" s="79">
        <v>835200</v>
      </c>
      <c r="D149" s="79">
        <v>0</v>
      </c>
      <c r="E149" s="79">
        <v>835200</v>
      </c>
      <c r="F149" s="79">
        <v>0</v>
      </c>
      <c r="G149" s="79"/>
      <c r="H149" s="76" t="s">
        <v>92</v>
      </c>
    </row>
    <row r="150" spans="1:8" ht="22.5" x14ac:dyDescent="0.25">
      <c r="A150" s="80">
        <v>621304</v>
      </c>
      <c r="B150" s="81" t="s">
        <v>284</v>
      </c>
      <c r="C150" s="82">
        <v>0</v>
      </c>
      <c r="D150" s="82">
        <v>49039508</v>
      </c>
      <c r="E150" s="82">
        <v>0</v>
      </c>
      <c r="F150" s="82">
        <v>49039508</v>
      </c>
      <c r="G150" s="82"/>
      <c r="H150" s="76" t="s">
        <v>92</v>
      </c>
    </row>
    <row r="151" spans="1:8" x14ac:dyDescent="0.25">
      <c r="A151" s="77">
        <v>621308</v>
      </c>
      <c r="B151" s="78" t="s">
        <v>285</v>
      </c>
      <c r="C151" s="79">
        <v>0</v>
      </c>
      <c r="D151" s="79">
        <v>167532079</v>
      </c>
      <c r="E151" s="79">
        <v>0</v>
      </c>
      <c r="F151" s="79">
        <v>167532079</v>
      </c>
      <c r="G151" s="79"/>
      <c r="H151" s="76" t="s">
        <v>92</v>
      </c>
    </row>
    <row r="152" spans="1:8" ht="22.5" x14ac:dyDescent="0.25">
      <c r="A152" s="80">
        <v>621309</v>
      </c>
      <c r="B152" s="81" t="s">
        <v>286</v>
      </c>
      <c r="C152" s="82">
        <v>0</v>
      </c>
      <c r="D152" s="82">
        <v>142360000</v>
      </c>
      <c r="E152" s="82">
        <v>0</v>
      </c>
      <c r="F152" s="82">
        <v>142360000</v>
      </c>
      <c r="G152" s="82"/>
      <c r="H152" s="76" t="s">
        <v>92</v>
      </c>
    </row>
    <row r="153" spans="1:8" ht="22.5" x14ac:dyDescent="0.25">
      <c r="A153" s="77">
        <v>621310</v>
      </c>
      <c r="B153" s="78" t="s">
        <v>287</v>
      </c>
      <c r="C153" s="79">
        <v>0</v>
      </c>
      <c r="D153" s="79">
        <v>490777560</v>
      </c>
      <c r="E153" s="79">
        <v>0</v>
      </c>
      <c r="F153" s="79">
        <v>490777560</v>
      </c>
      <c r="G153" s="79"/>
      <c r="H153" s="76" t="s">
        <v>92</v>
      </c>
    </row>
    <row r="154" spans="1:8" ht="22.5" x14ac:dyDescent="0.25">
      <c r="A154" s="80">
        <v>911001</v>
      </c>
      <c r="B154" s="81" t="s">
        <v>288</v>
      </c>
      <c r="C154" s="82">
        <v>37700000000</v>
      </c>
      <c r="D154" s="82">
        <v>8300000000</v>
      </c>
      <c r="E154" s="82">
        <v>29400000000</v>
      </c>
      <c r="F154" s="82">
        <v>0</v>
      </c>
      <c r="G154" s="82"/>
      <c r="H154" s="76" t="s">
        <v>92</v>
      </c>
    </row>
    <row r="155" spans="1:8" ht="22.5" x14ac:dyDescent="0.25">
      <c r="A155" s="77">
        <v>911005</v>
      </c>
      <c r="B155" s="78" t="s">
        <v>289</v>
      </c>
      <c r="C155" s="79">
        <v>30000000000</v>
      </c>
      <c r="D155" s="79">
        <v>0</v>
      </c>
      <c r="E155" s="79">
        <v>30000000000</v>
      </c>
      <c r="F155" s="79">
        <v>0</v>
      </c>
      <c r="G155" s="79"/>
      <c r="H155" s="76" t="s">
        <v>92</v>
      </c>
    </row>
    <row r="156" spans="1:8" ht="22.5" x14ac:dyDescent="0.25">
      <c r="A156" s="80">
        <v>911103</v>
      </c>
      <c r="B156" s="81" t="s">
        <v>290</v>
      </c>
      <c r="C156" s="82">
        <v>101243000000</v>
      </c>
      <c r="D156" s="82">
        <v>80860000000</v>
      </c>
      <c r="E156" s="82">
        <v>20383000000</v>
      </c>
      <c r="F156" s="82">
        <v>0</v>
      </c>
      <c r="G156" s="82"/>
      <c r="H156" s="76" t="s">
        <v>92</v>
      </c>
    </row>
    <row r="157" spans="1:8" ht="33" x14ac:dyDescent="0.25">
      <c r="A157" s="77">
        <v>911105</v>
      </c>
      <c r="B157" s="78" t="s">
        <v>291</v>
      </c>
      <c r="C157" s="79">
        <v>83213000000</v>
      </c>
      <c r="D157" s="79">
        <v>8213000000</v>
      </c>
      <c r="E157" s="79">
        <v>75000000000</v>
      </c>
      <c r="F157" s="79">
        <v>0</v>
      </c>
      <c r="G157" s="79"/>
      <c r="H157" s="76" t="s">
        <v>92</v>
      </c>
    </row>
    <row r="158" spans="1:8" x14ac:dyDescent="0.25">
      <c r="A158" s="80">
        <v>911106</v>
      </c>
      <c r="B158" s="81" t="s">
        <v>292</v>
      </c>
      <c r="C158" s="82">
        <v>38000000</v>
      </c>
      <c r="D158" s="82">
        <v>38000000</v>
      </c>
      <c r="E158" s="82">
        <v>0</v>
      </c>
      <c r="F158" s="82">
        <v>0</v>
      </c>
      <c r="G158" s="82"/>
      <c r="H158" s="76" t="s">
        <v>92</v>
      </c>
    </row>
    <row r="159" spans="1:8" x14ac:dyDescent="0.25">
      <c r="A159" s="77">
        <v>911201</v>
      </c>
      <c r="B159" s="78" t="s">
        <v>293</v>
      </c>
      <c r="C159" s="79">
        <v>97411000000</v>
      </c>
      <c r="D159" s="79">
        <v>252194000000</v>
      </c>
      <c r="E159" s="79">
        <v>0</v>
      </c>
      <c r="F159" s="79">
        <v>154783000000</v>
      </c>
      <c r="G159" s="79"/>
      <c r="H159" s="76" t="s">
        <v>92</v>
      </c>
    </row>
  </sheetData>
  <hyperlinks>
    <hyperlink ref="A1" location="شروع!D9" display="عملیات نمونه گیری" xr:uid="{27B61D8D-28C1-4790-AE79-83A564EBA017}"/>
    <hyperlink ref="H4" location="'نیاز به اقدام'!A1" display="نیاز به اقدام" xr:uid="{D9EB751C-F82C-4D4A-8F83-9D1563E3A2E4}"/>
    <hyperlink ref="H5" location="'نیاز به اقدام'!A1" display="نیاز به اقدام" xr:uid="{4574ECAE-026E-4E83-B349-E4C0881DF3AD}"/>
    <hyperlink ref="H7:H12" location="'نیاز به اقدام'!A1" display="نیاز به اقدام" xr:uid="{1EC65F07-C5CC-4DB7-88A9-A2A209F57EEA}"/>
    <hyperlink ref="H13:H159" location="'نیاز به اقدام'!A1" display="نیاز به اقدام" xr:uid="{2F60A79D-EC06-4D10-9F47-41E5BF545D6F}"/>
    <hyperlink ref="G3" location="'نمایش حساب'!A1" display="نمایش حساب" xr:uid="{81EF71AA-232A-4BAD-BBEF-70698A48E27B}"/>
    <hyperlink ref="G4:G34" location="'نمایش حساب'!A1" display="نمایش حساب" xr:uid="{E93A8384-C284-4F78-A376-B74B7B2953C6}"/>
  </hyperlink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7BA3C-E156-40FB-B11E-A4E432369721}">
  <dimension ref="A1:Q35"/>
  <sheetViews>
    <sheetView rightToLeft="1" workbookViewId="0">
      <selection activeCell="H40" sqref="H40"/>
    </sheetView>
  </sheetViews>
  <sheetFormatPr baseColWidth="10" defaultRowHeight="15" x14ac:dyDescent="0.25"/>
  <cols>
    <col min="1" max="1" width="18.5703125" bestFit="1" customWidth="1"/>
    <col min="2" max="2" width="23.85546875" customWidth="1"/>
    <col min="3" max="3" width="12.5703125" bestFit="1" customWidth="1"/>
  </cols>
  <sheetData>
    <row r="1" spans="1:17" ht="15.75" thickBot="1" x14ac:dyDescent="0.3"/>
    <row r="2" spans="1:17" x14ac:dyDescent="0.25">
      <c r="A2" s="5"/>
      <c r="B2" s="6"/>
      <c r="C2" s="6"/>
      <c r="D2" s="6"/>
      <c r="E2" s="6"/>
      <c r="F2" s="6"/>
      <c r="G2" s="6"/>
      <c r="H2" s="6"/>
      <c r="I2" s="7"/>
      <c r="Q2" s="28" t="s">
        <v>77</v>
      </c>
    </row>
    <row r="3" spans="1:17" x14ac:dyDescent="0.25">
      <c r="A3" s="8" t="s">
        <v>38</v>
      </c>
      <c r="B3" s="22"/>
      <c r="D3" t="s">
        <v>69</v>
      </c>
      <c r="E3" s="22"/>
      <c r="G3" t="s">
        <v>40</v>
      </c>
      <c r="H3" s="22"/>
      <c r="I3" s="9"/>
      <c r="Q3" s="22" t="s">
        <v>78</v>
      </c>
    </row>
    <row r="4" spans="1:17" x14ac:dyDescent="0.25">
      <c r="A4" s="8" t="s">
        <v>68</v>
      </c>
      <c r="B4" s="22"/>
      <c r="D4" t="s">
        <v>70</v>
      </c>
      <c r="E4" s="22"/>
      <c r="G4" t="s">
        <v>96</v>
      </c>
      <c r="I4" s="9"/>
      <c r="Q4" s="27" t="s">
        <v>80</v>
      </c>
    </row>
    <row r="5" spans="1:17" x14ac:dyDescent="0.25">
      <c r="A5" s="8"/>
      <c r="I5" s="9"/>
    </row>
    <row r="6" spans="1:17" x14ac:dyDescent="0.25">
      <c r="A6" s="8"/>
      <c r="I6" s="9"/>
    </row>
    <row r="7" spans="1:17" x14ac:dyDescent="0.25">
      <c r="A7" s="8"/>
      <c r="I7" s="9"/>
    </row>
    <row r="8" spans="1:17" x14ac:dyDescent="0.25">
      <c r="A8" s="8" t="s">
        <v>71</v>
      </c>
      <c r="B8" s="28" t="s">
        <v>75</v>
      </c>
      <c r="C8" s="29" t="s">
        <v>73</v>
      </c>
      <c r="I8" s="9"/>
    </row>
    <row r="9" spans="1:17" x14ac:dyDescent="0.25">
      <c r="A9" s="8"/>
      <c r="I9" s="9"/>
    </row>
    <row r="10" spans="1:17" x14ac:dyDescent="0.25">
      <c r="A10" s="8" t="s">
        <v>41</v>
      </c>
      <c r="B10" s="28"/>
      <c r="I10" s="9"/>
    </row>
    <row r="11" spans="1:17" ht="15.75" thickBot="1" x14ac:dyDescent="0.3">
      <c r="A11" s="8" t="s">
        <v>42</v>
      </c>
      <c r="B11" s="28"/>
      <c r="I11" s="9"/>
    </row>
    <row r="12" spans="1:17" ht="15.75" thickBot="1" x14ac:dyDescent="0.3">
      <c r="A12" s="8" t="s">
        <v>49</v>
      </c>
      <c r="B12" s="28"/>
      <c r="F12" s="50" t="s">
        <v>74</v>
      </c>
      <c r="G12" s="51"/>
      <c r="I12" s="9"/>
    </row>
    <row r="13" spans="1:17" x14ac:dyDescent="0.25">
      <c r="A13" s="8"/>
      <c r="I13" s="9"/>
    </row>
    <row r="14" spans="1:17" x14ac:dyDescent="0.25">
      <c r="A14" s="8"/>
      <c r="I14" s="9"/>
    </row>
    <row r="15" spans="1:17" x14ac:dyDescent="0.25">
      <c r="A15" s="8" t="s">
        <v>76</v>
      </c>
      <c r="B15" s="28"/>
      <c r="I15" s="9"/>
    </row>
    <row r="16" spans="1:17" x14ac:dyDescent="0.25">
      <c r="A16" s="8"/>
      <c r="I16" s="9"/>
    </row>
    <row r="17" spans="1:9" x14ac:dyDescent="0.25">
      <c r="A17" s="8"/>
      <c r="I17" s="9"/>
    </row>
    <row r="18" spans="1:9" x14ac:dyDescent="0.25">
      <c r="A18" s="8"/>
      <c r="I18" s="9"/>
    </row>
    <row r="19" spans="1:9" x14ac:dyDescent="0.25">
      <c r="A19" s="8"/>
      <c r="I19" s="9"/>
    </row>
    <row r="20" spans="1:9" x14ac:dyDescent="0.25">
      <c r="A20" s="30" t="s">
        <v>81</v>
      </c>
      <c r="B20" s="31" t="s">
        <v>79</v>
      </c>
      <c r="I20" s="9"/>
    </row>
    <row r="21" spans="1:9" x14ac:dyDescent="0.25">
      <c r="A21" s="8"/>
      <c r="I21" s="9"/>
    </row>
    <row r="22" spans="1:9" x14ac:dyDescent="0.25">
      <c r="A22" s="8"/>
      <c r="I22" s="9"/>
    </row>
    <row r="23" spans="1:9" ht="15.75" thickBot="1" x14ac:dyDescent="0.3">
      <c r="A23" s="10"/>
      <c r="B23" s="11"/>
      <c r="C23" s="11"/>
      <c r="D23" s="11"/>
      <c r="E23" s="11"/>
      <c r="F23" s="11"/>
      <c r="G23" s="11"/>
      <c r="H23" s="11"/>
      <c r="I23" s="12"/>
    </row>
    <row r="30" spans="1:9" hidden="1" x14ac:dyDescent="0.25">
      <c r="B30" t="s">
        <v>72</v>
      </c>
      <c r="C30" t="s">
        <v>47</v>
      </c>
      <c r="D30" t="s">
        <v>103</v>
      </c>
    </row>
    <row r="31" spans="1:9" hidden="1" x14ac:dyDescent="0.25">
      <c r="B31" t="s">
        <v>57</v>
      </c>
      <c r="C31" t="s">
        <v>30</v>
      </c>
      <c r="D31" t="s">
        <v>44</v>
      </c>
    </row>
    <row r="32" spans="1:9" hidden="1" x14ac:dyDescent="0.25">
      <c r="B32" t="s">
        <v>75</v>
      </c>
      <c r="D32" t="s">
        <v>45</v>
      </c>
    </row>
    <row r="33" spans="2:4" hidden="1" x14ac:dyDescent="0.25">
      <c r="B33" t="s">
        <v>58</v>
      </c>
      <c r="D33" t="s">
        <v>46</v>
      </c>
    </row>
    <row r="34" spans="2:4" hidden="1" x14ac:dyDescent="0.25">
      <c r="B34" t="s">
        <v>59</v>
      </c>
    </row>
    <row r="35" spans="2:4" hidden="1" x14ac:dyDescent="0.25">
      <c r="B35" t="s">
        <v>60</v>
      </c>
    </row>
  </sheetData>
  <mergeCells count="1">
    <mergeCell ref="F12:G12"/>
  </mergeCells>
  <dataValidations count="3">
    <dataValidation type="list" allowBlank="1" showInputMessage="1" showErrorMessage="1" sqref="B10:B11" xr:uid="{88DA8297-F752-469B-A787-D08E16642CF8}">
      <formula1>$C$30:$C$31</formula1>
    </dataValidation>
    <dataValidation type="list" allowBlank="1" showInputMessage="1" showErrorMessage="1" sqref="B12" xr:uid="{D99DF265-A8C4-4CE3-A4D3-40CE8949AB3B}">
      <formula1>$D$30:$D$33</formula1>
    </dataValidation>
    <dataValidation type="list" allowBlank="1" showInputMessage="1" showErrorMessage="1" sqref="B8" xr:uid="{77786804-1A86-4B23-8439-053F1C276371}">
      <formula1>$B$30:$B$35</formula1>
    </dataValidation>
  </dataValidations>
  <hyperlinks>
    <hyperlink ref="A20" location="'3.1.'!A1" display="مرحله قبل" xr:uid="{93C56F0E-FC9F-44E4-A0DE-090229742A0F}"/>
    <hyperlink ref="B20" location="'نمونه ها'!A1" display="مرحله بعد" xr:uid="{67E94B8B-875C-4266-BAAC-A549F6E3CECA}"/>
    <hyperlink ref="F12:G12" location="'نمایش آزمون های تحلیلی'!A1" display="نمایش آزمون های تحلیلی" xr:uid="{9E09675D-05D4-4915-B348-76DD7B70D03D}"/>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DBC1-DFA1-4E70-8BC5-F49AE22A74BE}">
  <dimension ref="A1:Q40"/>
  <sheetViews>
    <sheetView showGridLines="0" rightToLeft="1" tabSelected="1" workbookViewId="0">
      <selection activeCell="D10" sqref="D10"/>
    </sheetView>
  </sheetViews>
  <sheetFormatPr baseColWidth="10" defaultRowHeight="15" x14ac:dyDescent="0.25"/>
  <cols>
    <col min="1" max="1" width="18.5703125" bestFit="1" customWidth="1"/>
    <col min="2" max="2" width="23.85546875" customWidth="1"/>
    <col min="3" max="3" width="12.5703125" bestFit="1" customWidth="1"/>
  </cols>
  <sheetData>
    <row r="1" spans="1:17" ht="15.75" thickBot="1" x14ac:dyDescent="0.3">
      <c r="A1" s="1" t="s">
        <v>92</v>
      </c>
    </row>
    <row r="2" spans="1:17" x14ac:dyDescent="0.25">
      <c r="A2" s="5"/>
      <c r="B2" s="6"/>
      <c r="C2" s="6"/>
      <c r="D2" s="6"/>
      <c r="E2" s="6"/>
      <c r="F2" s="6"/>
      <c r="G2" s="6"/>
      <c r="H2" s="6"/>
      <c r="I2" s="7"/>
      <c r="Q2" s="28" t="s">
        <v>77</v>
      </c>
    </row>
    <row r="3" spans="1:17" x14ac:dyDescent="0.25">
      <c r="A3" s="8" t="s">
        <v>38</v>
      </c>
      <c r="B3" s="22"/>
      <c r="D3" t="s">
        <v>69</v>
      </c>
      <c r="E3" s="22"/>
      <c r="G3" t="s">
        <v>40</v>
      </c>
      <c r="H3" s="22"/>
      <c r="I3" s="9"/>
      <c r="Q3" s="22" t="s">
        <v>78</v>
      </c>
    </row>
    <row r="4" spans="1:17" x14ac:dyDescent="0.25">
      <c r="A4" s="8" t="s">
        <v>68</v>
      </c>
      <c r="B4" s="22"/>
      <c r="D4" t="s">
        <v>70</v>
      </c>
      <c r="E4" s="22"/>
      <c r="G4" t="s">
        <v>96</v>
      </c>
      <c r="H4" s="22"/>
      <c r="I4" s="9"/>
      <c r="Q4" s="27" t="s">
        <v>80</v>
      </c>
    </row>
    <row r="5" spans="1:17" x14ac:dyDescent="0.25">
      <c r="A5" s="8"/>
      <c r="I5" s="9"/>
    </row>
    <row r="6" spans="1:17" x14ac:dyDescent="0.25">
      <c r="A6" s="8"/>
      <c r="I6" s="9"/>
    </row>
    <row r="7" spans="1:17" x14ac:dyDescent="0.25">
      <c r="A7" s="8"/>
      <c r="I7" s="9"/>
    </row>
    <row r="8" spans="1:17" x14ac:dyDescent="0.25">
      <c r="A8" s="8" t="s">
        <v>71</v>
      </c>
      <c r="B8" s="28" t="s">
        <v>72</v>
      </c>
      <c r="C8" s="29" t="s">
        <v>73</v>
      </c>
      <c r="I8" s="9"/>
    </row>
    <row r="9" spans="1:17" x14ac:dyDescent="0.25">
      <c r="A9" s="8"/>
      <c r="I9" s="9"/>
    </row>
    <row r="10" spans="1:17" x14ac:dyDescent="0.25">
      <c r="A10" s="8" t="s">
        <v>41</v>
      </c>
      <c r="B10" s="28" t="s">
        <v>47</v>
      </c>
      <c r="I10" s="9"/>
    </row>
    <row r="11" spans="1:17" ht="15.75" thickBot="1" x14ac:dyDescent="0.3">
      <c r="A11" s="8" t="s">
        <v>42</v>
      </c>
      <c r="B11" s="28" t="s">
        <v>30</v>
      </c>
      <c r="I11" s="9"/>
    </row>
    <row r="12" spans="1:17" ht="15.75" thickBot="1" x14ac:dyDescent="0.3">
      <c r="A12" s="8" t="s">
        <v>49</v>
      </c>
      <c r="B12" s="28" t="s">
        <v>44</v>
      </c>
      <c r="F12" s="50" t="s">
        <v>74</v>
      </c>
      <c r="G12" s="51"/>
      <c r="I12" s="9"/>
    </row>
    <row r="13" spans="1:17" x14ac:dyDescent="0.25">
      <c r="A13" s="8"/>
      <c r="I13" s="9"/>
    </row>
    <row r="14" spans="1:17" x14ac:dyDescent="0.25">
      <c r="A14" s="8"/>
      <c r="I14" s="9"/>
    </row>
    <row r="15" spans="1:17" x14ac:dyDescent="0.25">
      <c r="A15" s="8" t="s">
        <v>104</v>
      </c>
      <c r="B15" s="28"/>
      <c r="D15" t="s">
        <v>105</v>
      </c>
      <c r="I15" s="9"/>
    </row>
    <row r="16" spans="1:17" x14ac:dyDescent="0.25">
      <c r="A16" s="8"/>
      <c r="I16" s="9"/>
    </row>
    <row r="17" spans="1:9" x14ac:dyDescent="0.25">
      <c r="A17" s="8"/>
      <c r="I17" s="9"/>
    </row>
    <row r="18" spans="1:9" x14ac:dyDescent="0.25">
      <c r="A18" s="8"/>
      <c r="I18" s="9"/>
    </row>
    <row r="19" spans="1:9" x14ac:dyDescent="0.25">
      <c r="A19" s="8"/>
      <c r="I19" s="9"/>
    </row>
    <row r="20" spans="1:9" x14ac:dyDescent="0.25">
      <c r="A20" s="8"/>
      <c r="I20" s="9"/>
    </row>
    <row r="21" spans="1:9" x14ac:dyDescent="0.25">
      <c r="A21" s="8" t="s">
        <v>54</v>
      </c>
      <c r="B21" s="22"/>
      <c r="I21" s="9"/>
    </row>
    <row r="22" spans="1:9" x14ac:dyDescent="0.25">
      <c r="A22" s="8"/>
      <c r="I22" s="9"/>
    </row>
    <row r="23" spans="1:9" x14ac:dyDescent="0.25">
      <c r="A23" s="8"/>
      <c r="I23" s="9"/>
    </row>
    <row r="24" spans="1:9" x14ac:dyDescent="0.25">
      <c r="A24" s="8"/>
      <c r="I24" s="9"/>
    </row>
    <row r="25" spans="1:9" x14ac:dyDescent="0.25">
      <c r="A25" s="8" t="s">
        <v>91</v>
      </c>
      <c r="B25" s="22"/>
      <c r="I25" s="9"/>
    </row>
    <row r="26" spans="1:9" x14ac:dyDescent="0.25">
      <c r="I26" s="9"/>
    </row>
    <row r="27" spans="1:9" x14ac:dyDescent="0.25">
      <c r="I27" s="9"/>
    </row>
    <row r="28" spans="1:9" x14ac:dyDescent="0.25">
      <c r="A28" s="8" t="s">
        <v>106</v>
      </c>
      <c r="B28" s="22"/>
      <c r="C28" t="s">
        <v>107</v>
      </c>
      <c r="I28" s="9"/>
    </row>
    <row r="29" spans="1:9" hidden="1" x14ac:dyDescent="0.25">
      <c r="A29" s="8"/>
      <c r="B29" t="s">
        <v>72</v>
      </c>
      <c r="C29" t="s">
        <v>47</v>
      </c>
      <c r="D29" t="s">
        <v>103</v>
      </c>
      <c r="I29" s="9"/>
    </row>
    <row r="30" spans="1:9" hidden="1" x14ac:dyDescent="0.25">
      <c r="A30" s="8"/>
      <c r="B30" t="s">
        <v>57</v>
      </c>
      <c r="C30" t="s">
        <v>30</v>
      </c>
      <c r="D30" t="s">
        <v>44</v>
      </c>
      <c r="I30" s="9"/>
    </row>
    <row r="31" spans="1:9" hidden="1" x14ac:dyDescent="0.25">
      <c r="A31" s="8"/>
      <c r="B31" t="s">
        <v>75</v>
      </c>
      <c r="D31" t="s">
        <v>45</v>
      </c>
      <c r="I31" s="9"/>
    </row>
    <row r="32" spans="1:9" hidden="1" x14ac:dyDescent="0.25">
      <c r="A32" s="8"/>
      <c r="B32" t="s">
        <v>58</v>
      </c>
      <c r="D32" t="s">
        <v>46</v>
      </c>
      <c r="I32" s="9"/>
    </row>
    <row r="33" spans="1:9" hidden="1" x14ac:dyDescent="0.25">
      <c r="A33" s="8"/>
      <c r="B33" t="s">
        <v>308</v>
      </c>
      <c r="I33" s="9"/>
    </row>
    <row r="34" spans="1:9" hidden="1" x14ac:dyDescent="0.25">
      <c r="A34" s="8"/>
      <c r="B34" t="s">
        <v>60</v>
      </c>
      <c r="I34" s="9"/>
    </row>
    <row r="35" spans="1:9" x14ac:dyDescent="0.25">
      <c r="A35" s="8"/>
      <c r="I35" s="9"/>
    </row>
    <row r="36" spans="1:9" x14ac:dyDescent="0.25">
      <c r="A36" s="8"/>
      <c r="I36" s="9"/>
    </row>
    <row r="37" spans="1:9" x14ac:dyDescent="0.25">
      <c r="A37" s="8"/>
      <c r="I37" s="9"/>
    </row>
    <row r="38" spans="1:9" x14ac:dyDescent="0.25">
      <c r="A38" s="8"/>
      <c r="I38" s="9"/>
    </row>
    <row r="39" spans="1:9" x14ac:dyDescent="0.25">
      <c r="A39" s="30" t="s">
        <v>81</v>
      </c>
      <c r="B39" s="31" t="s">
        <v>79</v>
      </c>
      <c r="I39" s="9"/>
    </row>
    <row r="40" spans="1:9" ht="15.75" thickBot="1" x14ac:dyDescent="0.3">
      <c r="A40" s="10"/>
      <c r="B40" s="11"/>
      <c r="C40" s="11"/>
      <c r="D40" s="11"/>
      <c r="E40" s="11"/>
      <c r="F40" s="11"/>
      <c r="G40" s="11"/>
      <c r="H40" s="11"/>
      <c r="I40" s="12"/>
    </row>
  </sheetData>
  <mergeCells count="1">
    <mergeCell ref="F12:G12"/>
  </mergeCells>
  <dataValidations count="3">
    <dataValidation type="list" allowBlank="1" showInputMessage="1" showErrorMessage="1" sqref="B10:B11" xr:uid="{71A533A6-062A-4B15-ADCB-849323BC5731}">
      <formula1>$C$29:$C$30</formula1>
    </dataValidation>
    <dataValidation type="list" allowBlank="1" showInputMessage="1" showErrorMessage="1" sqref="B12" xr:uid="{F6A3EA02-7B27-44FA-BBF3-95FA7DA24923}">
      <formula1>$D$29:$D$32</formula1>
    </dataValidation>
    <dataValidation type="list" allowBlank="1" showInputMessage="1" showErrorMessage="1" sqref="B8" xr:uid="{3C02DA0D-0D55-49D3-BD4D-5DFBAC9D0CDF}">
      <formula1>$B$29:$B$34</formula1>
    </dataValidation>
  </dataValidations>
  <hyperlinks>
    <hyperlink ref="A39" location="'4'!G5" display="مرحله قبل" xr:uid="{15229CFB-F2DC-459A-B9BA-CC2AABADA517}"/>
    <hyperlink ref="B39" location="'نمونه ها'!A1" display="مرحله بعد" xr:uid="{B1D9F005-8BBF-41BE-9BD2-6A3EB50CEE6B}"/>
    <hyperlink ref="F12:G12" location="'نمایش آزمون های تحلیلی'!A1" display="نمایش آزمون های تحلیلی" xr:uid="{D468D66F-E348-4FD9-8D2C-ECC5F3810E12}"/>
    <hyperlink ref="A1" location="'3.2.'!A1" display="نیاز به اقدام" xr:uid="{8634899D-2F26-478E-B098-9958CE0EDB83}"/>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توضیحات اولیه</vt:lpstr>
      <vt:lpstr>شروع</vt:lpstr>
      <vt:lpstr>1</vt:lpstr>
      <vt:lpstr>2.1</vt:lpstr>
      <vt:lpstr>2.3.</vt:lpstr>
      <vt:lpstr>3.1</vt:lpstr>
      <vt:lpstr>3.2.</vt:lpstr>
      <vt:lpstr>نیاز به اقدام-انتخاب منظم</vt:lpstr>
      <vt:lpstr>نیاز به اقدام</vt:lpstr>
      <vt:lpstr>نمایش آزمون های تحلیلی</vt:lpstr>
      <vt:lpstr>نمونه ها</vt:lpstr>
      <vt:lpstr>3.3.</vt:lpstr>
      <vt:lpstr>بارگذاری مدرک</vt:lpstr>
      <vt:lpstr>نمایش حساب</vt:lpstr>
      <vt:lpstr>توضیحات روش های نمونه گیری -&gt;</vt:lpstr>
      <vt:lpstr>نمونه گیری</vt:lpstr>
      <vt:lpstr>IDW PS 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mehran ganji</dc:creator>
  <cp:lastModifiedBy>mehran ganji</cp:lastModifiedBy>
  <cp:lastPrinted>2025-05-30T09:41:27Z</cp:lastPrinted>
  <dcterms:created xsi:type="dcterms:W3CDTF">2025-04-26T08:34:09Z</dcterms:created>
  <dcterms:modified xsi:type="dcterms:W3CDTF">2025-08-06T13:15:08Z</dcterms:modified>
</cp:coreProperties>
</file>