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LOO\Desktop\"/>
    </mc:Choice>
  </mc:AlternateContent>
  <xr:revisionPtr revIDLastSave="0" documentId="13_ncr:1_{84D4E624-0451-4D65-9E2B-C4576D9DF767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P3" i="1" s="1"/>
  <c r="M4" i="1"/>
  <c r="P4" i="1" s="1"/>
  <c r="M5" i="1"/>
  <c r="P5" i="1" s="1"/>
  <c r="M6" i="1"/>
  <c r="P6" i="1" s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16" i="1"/>
  <c r="P16" i="1" s="1"/>
  <c r="M17" i="1"/>
  <c r="P17" i="1" s="1"/>
  <c r="M18" i="1"/>
  <c r="P18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/>
  <c r="P27" i="1" s="1"/>
  <c r="M28" i="1"/>
  <c r="P28" i="1" s="1"/>
  <c r="M29" i="1"/>
  <c r="P29" i="1" s="1"/>
  <c r="M30" i="1"/>
  <c r="P30" i="1" s="1"/>
  <c r="M31" i="1"/>
  <c r="P31" i="1" s="1"/>
  <c r="M32" i="1"/>
  <c r="P32" i="1" s="1"/>
  <c r="M33" i="1"/>
  <c r="P33" i="1" s="1"/>
  <c r="M34" i="1"/>
  <c r="P34" i="1" s="1"/>
  <c r="M35" i="1"/>
  <c r="P35" i="1" s="1"/>
  <c r="M36" i="1"/>
  <c r="P36" i="1" s="1"/>
  <c r="M37" i="1"/>
  <c r="P37" i="1" s="1"/>
  <c r="M38" i="1"/>
  <c r="P38" i="1" s="1"/>
  <c r="M39" i="1"/>
  <c r="P39" i="1" s="1"/>
  <c r="M40" i="1"/>
  <c r="P40" i="1" s="1"/>
  <c r="M41" i="1"/>
  <c r="P41" i="1" s="1"/>
  <c r="M42" i="1"/>
  <c r="P42" i="1" s="1"/>
  <c r="M43" i="1"/>
  <c r="P43" i="1" s="1"/>
  <c r="M44" i="1"/>
  <c r="P44" i="1" s="1"/>
  <c r="M45" i="1"/>
  <c r="P45" i="1" s="1"/>
  <c r="M46" i="1"/>
  <c r="P46" i="1" s="1"/>
  <c r="M47" i="1"/>
  <c r="P47" i="1" s="1"/>
  <c r="M48" i="1"/>
  <c r="P48" i="1" s="1"/>
  <c r="M49" i="1"/>
  <c r="P49" i="1" s="1"/>
  <c r="M50" i="1"/>
  <c r="P50" i="1" s="1"/>
  <c r="M51" i="1"/>
  <c r="P51" i="1" s="1"/>
  <c r="M52" i="1"/>
  <c r="P52" i="1" s="1"/>
  <c r="M53" i="1"/>
  <c r="P53" i="1" s="1"/>
  <c r="M54" i="1"/>
  <c r="P54" i="1" s="1"/>
  <c r="M55" i="1"/>
  <c r="P55" i="1" s="1"/>
  <c r="M56" i="1"/>
  <c r="P56" i="1" s="1"/>
  <c r="M57" i="1"/>
  <c r="P57" i="1" s="1"/>
  <c r="M58" i="1"/>
  <c r="P58" i="1" s="1"/>
  <c r="M59" i="1"/>
  <c r="P59" i="1" s="1"/>
  <c r="M60" i="1"/>
  <c r="P60" i="1" s="1"/>
  <c r="M61" i="1"/>
  <c r="P61" i="1" s="1"/>
  <c r="M62" i="1"/>
  <c r="P62" i="1" s="1"/>
  <c r="M63" i="1"/>
  <c r="P63" i="1" s="1"/>
  <c r="M64" i="1"/>
  <c r="P64" i="1" s="1"/>
  <c r="M65" i="1"/>
  <c r="P65" i="1" s="1"/>
  <c r="M66" i="1"/>
  <c r="P66" i="1" s="1"/>
  <c r="M67" i="1"/>
  <c r="P67" i="1" s="1"/>
  <c r="M68" i="1"/>
  <c r="P68" i="1" s="1"/>
  <c r="M69" i="1"/>
  <c r="P69" i="1" s="1"/>
  <c r="M70" i="1"/>
  <c r="P70" i="1" s="1"/>
  <c r="M71" i="1"/>
  <c r="P71" i="1" s="1"/>
  <c r="M72" i="1"/>
  <c r="P72" i="1" s="1"/>
  <c r="M73" i="1"/>
  <c r="P73" i="1" s="1"/>
  <c r="M74" i="1"/>
  <c r="P74" i="1" s="1"/>
  <c r="M2" i="1"/>
  <c r="P2" i="1" s="1"/>
  <c r="K3" i="1"/>
  <c r="N3" i="1" s="1"/>
  <c r="K4" i="1"/>
  <c r="N4" i="1" s="1"/>
  <c r="K5" i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N59" i="1" s="1"/>
  <c r="K60" i="1"/>
  <c r="N60" i="1" s="1"/>
  <c r="K61" i="1"/>
  <c r="N61" i="1" s="1"/>
  <c r="K62" i="1"/>
  <c r="N62" i="1" s="1"/>
  <c r="K63" i="1"/>
  <c r="N63" i="1" s="1"/>
  <c r="K64" i="1"/>
  <c r="N64" i="1" s="1"/>
  <c r="K65" i="1"/>
  <c r="N65" i="1" s="1"/>
  <c r="K66" i="1"/>
  <c r="N66" i="1" s="1"/>
  <c r="K67" i="1"/>
  <c r="N67" i="1" s="1"/>
  <c r="K68" i="1"/>
  <c r="N68" i="1" s="1"/>
  <c r="K69" i="1"/>
  <c r="N69" i="1" s="1"/>
  <c r="K70" i="1"/>
  <c r="N70" i="1" s="1"/>
  <c r="K71" i="1"/>
  <c r="N71" i="1" s="1"/>
  <c r="K72" i="1"/>
  <c r="N72" i="1" s="1"/>
  <c r="K73" i="1"/>
  <c r="N73" i="1" s="1"/>
  <c r="K74" i="1"/>
  <c r="N74" i="1" s="1"/>
  <c r="L3" i="1"/>
  <c r="O3" i="1" s="1"/>
  <c r="L4" i="1"/>
  <c r="O4" i="1" s="1"/>
  <c r="L5" i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2" i="1"/>
  <c r="O2" i="1" s="1"/>
  <c r="K2" i="1"/>
  <c r="N2" i="1" s="1"/>
</calcChain>
</file>

<file path=xl/sharedStrings.xml><?xml version="1.0" encoding="utf-8"?>
<sst xmlns="http://schemas.openxmlformats.org/spreadsheetml/2006/main" count="87" uniqueCount="85">
  <si>
    <t>رديف</t>
  </si>
  <si>
    <t>نام كالا</t>
  </si>
  <si>
    <t>قیمت خرید</t>
  </si>
  <si>
    <t>ش دیجی</t>
  </si>
  <si>
    <t>پ دیجی</t>
  </si>
  <si>
    <t>ش ترب</t>
  </si>
  <si>
    <t>پ ترب</t>
  </si>
  <si>
    <t>ش ایمالز</t>
  </si>
  <si>
    <t xml:space="preserve">پ ایمالز </t>
  </si>
  <si>
    <t>اسپرسوساز مباشی ECM301</t>
  </si>
  <si>
    <t xml:space="preserve">نسپرسوساز مباشی مدل  ECM302
</t>
  </si>
  <si>
    <t>اسپرسو ساز مباشی مدل ECM 2101</t>
  </si>
  <si>
    <t xml:space="preserve">اسپرسوساز مباشی مدل ECM2103
</t>
  </si>
  <si>
    <t>اسپرسوساز مباشی مدلECM2104</t>
  </si>
  <si>
    <t>اسپرسوساز مباشی مدلECM2105</t>
  </si>
  <si>
    <t>اسپرسوساز مباشی مدلECM2106</t>
  </si>
  <si>
    <t>اسپرسوساز مباشی مدلECM2107</t>
  </si>
  <si>
    <t>اسپرسوساز مباشی مدلECM2108</t>
  </si>
  <si>
    <t>اسپرسوساز مباشی مدلECM2109</t>
  </si>
  <si>
    <t>اسپرسوساز مباشی مدلECM2110</t>
  </si>
  <si>
    <t>اسپرسوساز مباشی مدلECM2112</t>
  </si>
  <si>
    <t>اسپرسوساز مباشی مدلECM2113</t>
  </si>
  <si>
    <t>اسپرسوساز مباشی مدلECM2114</t>
  </si>
  <si>
    <t>اسپرسوساز مباشی مدلECM2115</t>
  </si>
  <si>
    <t>اسپرسوساز مباشی مدلECM2500</t>
  </si>
  <si>
    <t>اسپرسوساز مباشی مدلECM2502</t>
  </si>
  <si>
    <t>اسپرسوساز مباشی مدلECM2009</t>
  </si>
  <si>
    <t>اسپرسوساز مباشی مدلECM2010</t>
  </si>
  <si>
    <t>اسپرسوساز مباشی مدلECM2014</t>
  </si>
  <si>
    <t>اسپرسوساز مباشی مدلECM2015</t>
  </si>
  <si>
    <t>اسپرسوساز مباشی مدلECM2016 استیل</t>
  </si>
  <si>
    <t xml:space="preserve">اسپرسوساز مباشی مدلECM2016 </t>
  </si>
  <si>
    <t>اسپرسوساز مباشی مدلECM2019</t>
  </si>
  <si>
    <t>اسپرسوساز مباشی مدلECM2021</t>
  </si>
  <si>
    <t>اسپرسوساز مباشی مدلECM 2022</t>
  </si>
  <si>
    <t>اسپرسوساز مباشی مدلECM 2023</t>
  </si>
  <si>
    <t>اسپرسوساز مباشی مدل ECM 2023استیل</t>
  </si>
  <si>
    <t>اسپرسوساز مباشی مدلECM 2025</t>
  </si>
  <si>
    <t>اسپرسوساز مباشی مدلECM 2026</t>
  </si>
  <si>
    <t>اسپرسوساز مباشی مدلECM2030</t>
  </si>
  <si>
    <t>اسپرسوساز مباشی مدلECM2031</t>
  </si>
  <si>
    <t>اسپرسوساز مباشی مدلECM2032</t>
  </si>
  <si>
    <t>اسپرسوساز مباشی مدلECM2033</t>
  </si>
  <si>
    <t>اسپرسوساز مباشی مدلECM2034سیلور</t>
  </si>
  <si>
    <t>اسپرسوساز مباشی مدلECM2034 رنگی</t>
  </si>
  <si>
    <t>اسپرسوساز مباشی مدلECM2035</t>
  </si>
  <si>
    <t>اسپرسوساز مباشی مدلECM2037</t>
  </si>
  <si>
    <t>اسپرسوساز مباشی مدلECM2039</t>
  </si>
  <si>
    <t>اسپرسوساز مباشی مدلECM2040</t>
  </si>
  <si>
    <t>اسپرسوساز مباشی مدلECM2041</t>
  </si>
  <si>
    <t>اسپرسوساز مباشی مدلECM2043</t>
  </si>
  <si>
    <t>اسپرسوساز مباشی مدلECM2045</t>
  </si>
  <si>
    <t>اسپرسوساز مباشی مدلECM2046</t>
  </si>
  <si>
    <t>اسپرسوساز مباشی مدلECM2047</t>
  </si>
  <si>
    <t>اسپرسوساز مباشی مدلECM2048</t>
  </si>
  <si>
    <t>اسپرسوساز مباشی مدلECM2049</t>
  </si>
  <si>
    <t>اسپرسوساز مباشی مدلECM2051</t>
  </si>
  <si>
    <t>اسپرسوساز مباشی مدلECM2054</t>
  </si>
  <si>
    <t>اسپرسوساز مباشی مدلECM2055</t>
  </si>
  <si>
    <t>اسپرسوساز مباشی مدلECM2056</t>
  </si>
  <si>
    <t>اسپرسوساز مباشی مدلECM2057</t>
  </si>
  <si>
    <t>اسپرسوساز مباشی مدلECM2058</t>
  </si>
  <si>
    <t>اسپرسوساز مباشی مدلECM2059</t>
  </si>
  <si>
    <t>اسپرسوساز مباشی مدلECM2060</t>
  </si>
  <si>
    <t>اسپرسوساز مباشی مدلECM2061</t>
  </si>
  <si>
    <t>اسپرسوساز مباشی مدلECM2062</t>
  </si>
  <si>
    <t>اسپرسوساز مباشی مدلECM2063</t>
  </si>
  <si>
    <t>آسیاب مباشی مدل CG2301</t>
  </si>
  <si>
    <t>آسیاب مباشی مدل CG2302</t>
  </si>
  <si>
    <t>آسیاب مباشی مدلCG2290</t>
  </si>
  <si>
    <t>آسیاب مباشی مدلCG2291</t>
  </si>
  <si>
    <t>آسیاب مباشی مدلCG2292</t>
  </si>
  <si>
    <t>آسیاب مباشی مدلCG2293</t>
  </si>
  <si>
    <t>آسیاب مباشی مدلCG2294</t>
  </si>
  <si>
    <t>آسیاب مباشی مدلCG2295</t>
  </si>
  <si>
    <t>آسیاب مباشی مدلCG2296</t>
  </si>
  <si>
    <t>آسیاب مباشی مدلCG2297</t>
  </si>
  <si>
    <t>آسیاب مباشی مدلCG2298</t>
  </si>
  <si>
    <t>آسیاب مباشی مدلCG2299نیمه صنعتی</t>
  </si>
  <si>
    <t>میانگین دیجی</t>
  </si>
  <si>
    <t>میانگین ایمالز</t>
  </si>
  <si>
    <t>میانگین ترب</t>
  </si>
  <si>
    <t>اختلاف درصد دیجی</t>
  </si>
  <si>
    <t>اختلاف درصد ایمالز</t>
  </si>
  <si>
    <t>اختلاف درصد ترب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</si>
</sst>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 wrapText="1"/>
    </xf>
    <xf numFmtId="4" fontId="0" fillId="9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5" fillId="9" borderId="0" xfId="0" applyNumberFormat="1" applyFont="1" applyFill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4" fontId="0" fillId="9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rightToLeft="1" tabSelected="1" workbookViewId="0">
      <selection activeCell="L12" sqref="L12"/>
    </sheetView>
  </sheetViews>
  <sheetFormatPr defaultRowHeight="14.25" x14ac:dyDescent="0.2"/>
  <cols>
    <col min="1" max="1" width="3.875" style="20" bestFit="1" customWidth="1"/>
    <col min="2" max="2" width="22.25" style="23" bestFit="1" customWidth="1"/>
    <col min="3" max="3" width="11.125" style="24" bestFit="1" customWidth="1"/>
    <col min="4" max="5" width="9.75" style="25" bestFit="1" customWidth="1"/>
    <col min="6" max="7" width="9.75" style="26" bestFit="1" customWidth="1"/>
    <col min="8" max="9" width="9.75" style="27" bestFit="1" customWidth="1"/>
    <col min="10" max="10" width="0" style="28" hidden="1" customWidth="1"/>
    <col min="11" max="11" width="9.75" style="29" bestFit="1" customWidth="1"/>
    <col min="12" max="12" width="9.75" style="30" bestFit="1" customWidth="1"/>
    <col min="13" max="13" width="9.75" style="31" bestFit="1" customWidth="1"/>
    <col min="14" max="14" width="10.75" style="32" customWidth="1"/>
    <col min="15" max="15" width="10.625" style="33" customWidth="1"/>
    <col min="16" max="16" width="9.875" style="34" customWidth="1"/>
    <col min="17" max="16384" width="9" style="20"/>
  </cols>
  <sheetData>
    <row r="1" spans="1:16" ht="31.5" customHeight="1" x14ac:dyDescent="0.2">
      <c r="A1" s="35" t="s">
        <v>0</v>
      </c>
      <c r="B1" s="19" t="s">
        <v>1</v>
      </c>
      <c r="C1" s="6" t="s">
        <v>2</v>
      </c>
      <c r="D1" s="7" t="s">
        <v>3</v>
      </c>
      <c r="E1" s="7" t="s">
        <v>4</v>
      </c>
      <c r="F1" s="11" t="s">
        <v>5</v>
      </c>
      <c r="G1" s="11" t="s">
        <v>6</v>
      </c>
      <c r="H1" s="15" t="s">
        <v>7</v>
      </c>
      <c r="I1" s="15" t="s">
        <v>8</v>
      </c>
      <c r="J1" s="3"/>
      <c r="K1" s="7" t="s">
        <v>79</v>
      </c>
      <c r="L1" s="11" t="s">
        <v>81</v>
      </c>
      <c r="M1" s="15" t="s">
        <v>80</v>
      </c>
      <c r="N1" s="9" t="s">
        <v>82</v>
      </c>
      <c r="O1" s="13" t="s">
        <v>84</v>
      </c>
      <c r="P1" s="17" t="s">
        <v>83</v>
      </c>
    </row>
    <row r="2" spans="1:16" ht="20.100000000000001" customHeight="1" x14ac:dyDescent="0.2">
      <c r="A2" s="1">
        <v>1</v>
      </c>
      <c r="B2" s="19" t="s">
        <v>9</v>
      </c>
      <c r="C2" s="21">
        <v>39500000</v>
      </c>
      <c r="D2" s="8">
        <v>52799600</v>
      </c>
      <c r="E2" s="8">
        <v>52801000</v>
      </c>
      <c r="F2" s="12">
        <v>38500000</v>
      </c>
      <c r="G2" s="12">
        <v>77000000</v>
      </c>
      <c r="H2" s="16">
        <v>38500000</v>
      </c>
      <c r="I2" s="16">
        <v>69000000</v>
      </c>
      <c r="J2" s="4"/>
      <c r="K2" s="8">
        <f>(E2+D2)/2</f>
        <v>52800300</v>
      </c>
      <c r="L2" s="12">
        <f>(G2+F2)/2</f>
        <v>57750000</v>
      </c>
      <c r="M2" s="16">
        <f>(I2+H2)/2</f>
        <v>53750000</v>
      </c>
      <c r="N2" s="10">
        <f>(K2-C2)/C2*100</f>
        <v>33.671645569620253</v>
      </c>
      <c r="O2" s="14">
        <f>(L2-C2)/C2*100</f>
        <v>46.202531645569621</v>
      </c>
      <c r="P2" s="18">
        <f>(M2-C2)/C2*100</f>
        <v>36.075949367088604</v>
      </c>
    </row>
    <row r="3" spans="1:16" ht="20.25" customHeight="1" x14ac:dyDescent="0.2">
      <c r="A3" s="1">
        <v>2</v>
      </c>
      <c r="B3" s="19" t="s">
        <v>10</v>
      </c>
      <c r="C3" s="21">
        <v>39500000</v>
      </c>
      <c r="D3" s="8">
        <v>48500000</v>
      </c>
      <c r="E3" s="8">
        <v>48800000</v>
      </c>
      <c r="F3" s="12">
        <v>39900000</v>
      </c>
      <c r="G3" s="12">
        <v>73000000</v>
      </c>
      <c r="H3" s="16">
        <v>39000000</v>
      </c>
      <c r="I3" s="16">
        <v>46000000</v>
      </c>
      <c r="J3" s="4"/>
      <c r="K3" s="8">
        <f>(E3+D3)/2</f>
        <v>48650000</v>
      </c>
      <c r="L3" s="12">
        <f>(G3+F3)/2</f>
        <v>56450000</v>
      </c>
      <c r="M3" s="16">
        <f>(I3+H3)/2</f>
        <v>42500000</v>
      </c>
      <c r="N3" s="10">
        <f>(K3-C3)/C3*100</f>
        <v>23.164556962025319</v>
      </c>
      <c r="O3" s="14">
        <f>(L3-C3)/C3*100</f>
        <v>42.911392405063289</v>
      </c>
      <c r="P3" s="18">
        <f>(M3-C3)/C3*100</f>
        <v>7.59493670886076</v>
      </c>
    </row>
    <row r="4" spans="1:16" ht="20.100000000000001" customHeight="1" x14ac:dyDescent="0.2">
      <c r="A4" s="1">
        <v>3</v>
      </c>
      <c r="B4" s="19" t="s">
        <v>11</v>
      </c>
      <c r="C4" s="21">
        <v>42800000</v>
      </c>
      <c r="D4" s="8"/>
      <c r="E4" s="8"/>
      <c r="F4" s="12">
        <v>42890000</v>
      </c>
      <c r="G4" s="12">
        <v>73433850</v>
      </c>
      <c r="H4" s="16"/>
      <c r="I4" s="16"/>
      <c r="J4" s="4"/>
      <c r="K4" s="8">
        <f>(E4+D4)/2</f>
        <v>0</v>
      </c>
      <c r="L4" s="12">
        <f>(G4+F4)/2</f>
        <v>58161925</v>
      </c>
      <c r="M4" s="16">
        <f>(I4+H4)/2</f>
        <v>0</v>
      </c>
      <c r="N4" s="10">
        <f>(K4-C4)/C4*100</f>
        <v>-100</v>
      </c>
      <c r="O4" s="14">
        <f>(L4-C4)/C4*100</f>
        <v>35.892348130841121</v>
      </c>
      <c r="P4" s="18">
        <f>(M4-C4)/C4*100</f>
        <v>-100</v>
      </c>
    </row>
    <row r="5" spans="1:16" ht="20.100000000000001" customHeight="1" x14ac:dyDescent="0.2">
      <c r="A5" s="1">
        <v>4</v>
      </c>
      <c r="B5" s="19" t="s">
        <v>12</v>
      </c>
      <c r="C5" s="21">
        <v>46000000</v>
      </c>
      <c r="D5" s="8">
        <v>64550300</v>
      </c>
      <c r="E5" s="8"/>
      <c r="F5" s="12">
        <v>47990000</v>
      </c>
      <c r="G5" s="12">
        <v>85000000</v>
      </c>
      <c r="H5" s="16"/>
      <c r="I5" s="16"/>
      <c r="J5" s="4"/>
      <c r="K5" s="8">
        <f>(E5+D5)/2</f>
        <v>32275150</v>
      </c>
      <c r="L5" s="12">
        <f>(G5+F5)/2</f>
        <v>66495000</v>
      </c>
      <c r="M5" s="16">
        <f>(I5+H5)/2</f>
        <v>0</v>
      </c>
      <c r="N5" s="10">
        <f>(K5-C5)/C5*100</f>
        <v>-29.836630434782606</v>
      </c>
      <c r="O5" s="14">
        <f>(L5-C5)/C5*100</f>
        <v>44.554347826086953</v>
      </c>
      <c r="P5" s="18">
        <f>(M5-C5)/C5*100</f>
        <v>-100</v>
      </c>
    </row>
    <row r="6" spans="1:16" ht="20.100000000000001" customHeight="1" x14ac:dyDescent="0.2">
      <c r="A6" s="1">
        <v>5</v>
      </c>
      <c r="B6" s="19" t="s">
        <v>13</v>
      </c>
      <c r="C6" s="21">
        <v>117500000</v>
      </c>
      <c r="D6" s="8"/>
      <c r="E6" s="8"/>
      <c r="F6" s="12">
        <v>119500000</v>
      </c>
      <c r="G6" s="12">
        <v>157390000</v>
      </c>
      <c r="H6" s="16"/>
      <c r="I6" s="16"/>
      <c r="J6" s="4"/>
      <c r="K6" s="8">
        <f>(E6+D6)/2</f>
        <v>0</v>
      </c>
      <c r="L6" s="12">
        <f>(G6+F6)/2</f>
        <v>138445000</v>
      </c>
      <c r="M6" s="16">
        <f>(I6+H6)/2</f>
        <v>0</v>
      </c>
      <c r="N6" s="10">
        <f>(K6-C6)/C6*100</f>
        <v>-100</v>
      </c>
      <c r="O6" s="14">
        <f>(L6-C6)/C6*100</f>
        <v>17.825531914893617</v>
      </c>
      <c r="P6" s="18">
        <f>(M6-C6)/C6*100</f>
        <v>-100</v>
      </c>
    </row>
    <row r="7" spans="1:16" ht="20.100000000000001" customHeight="1" x14ac:dyDescent="0.2">
      <c r="A7" s="1">
        <v>6</v>
      </c>
      <c r="B7" s="19" t="s">
        <v>14</v>
      </c>
      <c r="C7" s="21">
        <v>39500000</v>
      </c>
      <c r="D7" s="8">
        <v>52916900</v>
      </c>
      <c r="E7" s="8">
        <v>55351000</v>
      </c>
      <c r="F7" s="12">
        <v>41990000</v>
      </c>
      <c r="G7" s="12">
        <v>75000000</v>
      </c>
      <c r="H7" s="16"/>
      <c r="I7" s="16"/>
      <c r="J7" s="4"/>
      <c r="K7" s="8">
        <f>(E7+D7)/2</f>
        <v>54133950</v>
      </c>
      <c r="L7" s="12">
        <f>(G7+F7)/2</f>
        <v>58495000</v>
      </c>
      <c r="M7" s="16">
        <f>(I7+H7)/2</f>
        <v>0</v>
      </c>
      <c r="N7" s="10">
        <f>(K7-C7)/C7*100</f>
        <v>37.047974683544304</v>
      </c>
      <c r="O7" s="14">
        <f>(L7-C7)/C7*100</f>
        <v>48.088607594936711</v>
      </c>
      <c r="P7" s="18">
        <f>(M7-C7)/C7*100</f>
        <v>-100</v>
      </c>
    </row>
    <row r="8" spans="1:16" ht="20.100000000000001" customHeight="1" x14ac:dyDescent="0.2">
      <c r="A8" s="1">
        <v>7</v>
      </c>
      <c r="B8" s="19" t="s">
        <v>15</v>
      </c>
      <c r="C8" s="21">
        <v>45000000</v>
      </c>
      <c r="D8" s="8"/>
      <c r="E8" s="8"/>
      <c r="F8" s="12">
        <v>45680000</v>
      </c>
      <c r="G8" s="12">
        <v>63000000</v>
      </c>
      <c r="H8" s="16">
        <v>48390000</v>
      </c>
      <c r="I8" s="16">
        <v>66904000</v>
      </c>
      <c r="J8" s="4"/>
      <c r="K8" s="8">
        <f>(E8+D8)/2</f>
        <v>0</v>
      </c>
      <c r="L8" s="12">
        <f>(G8+F8)/2</f>
        <v>54340000</v>
      </c>
      <c r="M8" s="16">
        <f>(I8+H8)/2</f>
        <v>57647000</v>
      </c>
      <c r="N8" s="10">
        <f>(K8-C8)/C8*100</f>
        <v>-100</v>
      </c>
      <c r="O8" s="14">
        <f>(L8-C8)/C8*100</f>
        <v>20.755555555555556</v>
      </c>
      <c r="P8" s="18">
        <f>(M8-C8)/C8*100</f>
        <v>28.104444444444443</v>
      </c>
    </row>
    <row r="9" spans="1:16" ht="20.100000000000001" customHeight="1" x14ac:dyDescent="0.2">
      <c r="A9" s="1">
        <v>8</v>
      </c>
      <c r="B9" s="19" t="s">
        <v>16</v>
      </c>
      <c r="C9" s="21">
        <v>46000000</v>
      </c>
      <c r="D9" s="8"/>
      <c r="E9" s="8"/>
      <c r="F9" s="12">
        <v>45200000</v>
      </c>
      <c r="G9" s="12">
        <v>78733200</v>
      </c>
      <c r="H9" s="16">
        <v>45200000</v>
      </c>
      <c r="I9" s="16">
        <v>68001000</v>
      </c>
      <c r="J9" s="4"/>
      <c r="K9" s="8">
        <f>(E9+D9)/2</f>
        <v>0</v>
      </c>
      <c r="L9" s="12">
        <f>(G9+F9)/2</f>
        <v>61966600</v>
      </c>
      <c r="M9" s="16">
        <f>(I9+H9)/2</f>
        <v>56600500</v>
      </c>
      <c r="N9" s="10">
        <f>(K9-C9)/C9*100</f>
        <v>-100</v>
      </c>
      <c r="O9" s="14">
        <f>(L9-C9)/C9*100</f>
        <v>34.71</v>
      </c>
      <c r="P9" s="18">
        <f>(M9-C9)/C9*100</f>
        <v>23.044565217391305</v>
      </c>
    </row>
    <row r="10" spans="1:16" ht="20.100000000000001" customHeight="1" x14ac:dyDescent="0.2">
      <c r="A10" s="1">
        <v>9</v>
      </c>
      <c r="B10" s="19" t="s">
        <v>17</v>
      </c>
      <c r="C10" s="21">
        <v>93000000</v>
      </c>
      <c r="D10" s="8">
        <v>114300000</v>
      </c>
      <c r="E10" s="8">
        <v>114350000</v>
      </c>
      <c r="F10" s="12">
        <v>86500000</v>
      </c>
      <c r="G10" s="12">
        <v>920000000</v>
      </c>
      <c r="H10" s="16"/>
      <c r="I10" s="16"/>
      <c r="J10" s="4"/>
      <c r="K10" s="8">
        <f>(E10+D10)/2</f>
        <v>114325000</v>
      </c>
      <c r="L10" s="12">
        <f>(G10+F10)/2</f>
        <v>503250000</v>
      </c>
      <c r="M10" s="16">
        <f>(I10+H10)/2</f>
        <v>0</v>
      </c>
      <c r="N10" s="10">
        <f>(K10-C10)/C10*100</f>
        <v>22.93010752688172</v>
      </c>
      <c r="O10" s="14">
        <f>(L10-C10)/C10*100</f>
        <v>441.12903225806451</v>
      </c>
      <c r="P10" s="18">
        <f>(M10-C10)/C10*100</f>
        <v>-100</v>
      </c>
    </row>
    <row r="11" spans="1:16" ht="20.100000000000001" customHeight="1" x14ac:dyDescent="0.2">
      <c r="A11" s="1">
        <v>10</v>
      </c>
      <c r="B11" s="19" t="s">
        <v>18</v>
      </c>
      <c r="C11" s="22"/>
      <c r="D11" s="8"/>
      <c r="E11" s="8"/>
      <c r="F11" s="12"/>
      <c r="G11" s="12"/>
      <c r="H11" s="16"/>
      <c r="I11" s="16"/>
      <c r="J11" s="4"/>
      <c r="K11" s="8">
        <f>(E11+D11)/2</f>
        <v>0</v>
      </c>
      <c r="L11" s="12">
        <f>(G11+F11)/2</f>
        <v>0</v>
      </c>
      <c r="M11" s="16">
        <f>(I11+H11)/2</f>
        <v>0</v>
      </c>
      <c r="N11" s="10" t="e">
        <f>(K11-C11)/C11*100</f>
        <v>#DIV/0!</v>
      </c>
      <c r="O11" s="14" t="e">
        <f>(L11-C11)/C11*100</f>
        <v>#DIV/0!</v>
      </c>
      <c r="P11" s="18" t="e">
        <f>(M11-C11)/C11*100</f>
        <v>#DIV/0!</v>
      </c>
    </row>
    <row r="12" spans="1:16" ht="20.100000000000001" customHeight="1" x14ac:dyDescent="0.2">
      <c r="A12" s="1">
        <v>11</v>
      </c>
      <c r="B12" s="19" t="s">
        <v>19</v>
      </c>
      <c r="C12" s="21">
        <v>81500000</v>
      </c>
      <c r="D12" s="8">
        <v>97867400</v>
      </c>
      <c r="E12" s="8">
        <v>103151000</v>
      </c>
      <c r="F12" s="12">
        <v>84000000</v>
      </c>
      <c r="G12" s="12">
        <v>136000000</v>
      </c>
      <c r="H12" s="16">
        <v>83000000</v>
      </c>
      <c r="I12" s="16">
        <v>138098000</v>
      </c>
      <c r="J12" s="4"/>
      <c r="K12" s="8">
        <f>(E12+D12)/2</f>
        <v>100509200</v>
      </c>
      <c r="L12" s="12">
        <f>(G12+F12)/2</f>
        <v>110000000</v>
      </c>
      <c r="M12" s="16">
        <f>(I12+H12)/2</f>
        <v>110549000</v>
      </c>
      <c r="N12" s="10">
        <f>(K12-C12)/C12*100</f>
        <v>23.324171779141103</v>
      </c>
      <c r="O12" s="14">
        <f>(L12-C12)/C12*100</f>
        <v>34.969325153374228</v>
      </c>
      <c r="P12" s="18">
        <f>(M12-C12)/C12*100</f>
        <v>35.642944785276079</v>
      </c>
    </row>
    <row r="13" spans="1:16" ht="20.100000000000001" customHeight="1" x14ac:dyDescent="0.2">
      <c r="A13" s="1">
        <v>12</v>
      </c>
      <c r="B13" s="19" t="s">
        <v>20</v>
      </c>
      <c r="C13" s="21">
        <v>46400000</v>
      </c>
      <c r="D13" s="8">
        <v>59000000</v>
      </c>
      <c r="E13" s="8">
        <v>61101000</v>
      </c>
      <c r="F13" s="12">
        <v>49990000</v>
      </c>
      <c r="G13" s="12">
        <v>89000000</v>
      </c>
      <c r="H13" s="16">
        <v>47000000</v>
      </c>
      <c r="I13" s="16">
        <v>75000000</v>
      </c>
      <c r="J13" s="4"/>
      <c r="K13" s="8">
        <f>(E13+D13)/2</f>
        <v>60050500</v>
      </c>
      <c r="L13" s="12">
        <f>(G13+F13)/2</f>
        <v>69495000</v>
      </c>
      <c r="M13" s="16">
        <f>(I13+H13)/2</f>
        <v>61000000</v>
      </c>
      <c r="N13" s="10">
        <f>(K13-C13)/C13*100</f>
        <v>29.419181034482762</v>
      </c>
      <c r="O13" s="14">
        <f>(L13-C13)/C13*100</f>
        <v>49.773706896551722</v>
      </c>
      <c r="P13" s="18">
        <f>(M13-C13)/C13*100</f>
        <v>31.46551724137931</v>
      </c>
    </row>
    <row r="14" spans="1:16" ht="20.100000000000001" customHeight="1" x14ac:dyDescent="0.2">
      <c r="A14" s="1">
        <v>13</v>
      </c>
      <c r="B14" s="19" t="s">
        <v>21</v>
      </c>
      <c r="C14" s="21">
        <v>53500000</v>
      </c>
      <c r="D14" s="8"/>
      <c r="E14" s="8"/>
      <c r="F14" s="12">
        <v>56900000</v>
      </c>
      <c r="G14" s="12">
        <v>99000000</v>
      </c>
      <c r="H14" s="16"/>
      <c r="I14" s="16"/>
      <c r="J14" s="4"/>
      <c r="K14" s="8">
        <f>(E14+D14)/2</f>
        <v>0</v>
      </c>
      <c r="L14" s="12">
        <f>(G14+F14)/2</f>
        <v>77950000</v>
      </c>
      <c r="M14" s="16">
        <f>(I14+H14)/2</f>
        <v>0</v>
      </c>
      <c r="N14" s="10">
        <f>(K14-C14)/C14*100</f>
        <v>-100</v>
      </c>
      <c r="O14" s="14">
        <f>(L14-C14)/C14*100</f>
        <v>45.700934579439249</v>
      </c>
      <c r="P14" s="18">
        <f>(M14-C14)/C14*100</f>
        <v>-100</v>
      </c>
    </row>
    <row r="15" spans="1:16" ht="20.100000000000001" customHeight="1" x14ac:dyDescent="0.2">
      <c r="A15" s="1">
        <v>14</v>
      </c>
      <c r="B15" s="19" t="s">
        <v>22</v>
      </c>
      <c r="C15" s="21">
        <v>84500000</v>
      </c>
      <c r="D15" s="8">
        <v>103708900</v>
      </c>
      <c r="E15" s="8">
        <v>106001000</v>
      </c>
      <c r="F15" s="12">
        <v>80100000</v>
      </c>
      <c r="G15" s="12">
        <v>113380000</v>
      </c>
      <c r="H15" s="16"/>
      <c r="I15" s="16"/>
      <c r="J15" s="4"/>
      <c r="K15" s="8">
        <f>(E15+D15)/2</f>
        <v>104854950</v>
      </c>
      <c r="L15" s="12">
        <f>(G15+F15)/2</f>
        <v>96740000</v>
      </c>
      <c r="M15" s="16">
        <f>(I15+H15)/2</f>
        <v>0</v>
      </c>
      <c r="N15" s="10">
        <f>(K15-C15)/C15*100</f>
        <v>24.08869822485207</v>
      </c>
      <c r="O15" s="14">
        <f>(L15-C15)/C15*100</f>
        <v>14.485207100591715</v>
      </c>
      <c r="P15" s="18">
        <f>(M15-C15)/C15*100</f>
        <v>-100</v>
      </c>
    </row>
    <row r="16" spans="1:16" ht="20.100000000000001" customHeight="1" x14ac:dyDescent="0.2">
      <c r="A16" s="1">
        <v>15</v>
      </c>
      <c r="B16" s="19" t="s">
        <v>23</v>
      </c>
      <c r="C16" s="21">
        <v>76000000</v>
      </c>
      <c r="D16" s="8">
        <v>57900000</v>
      </c>
      <c r="E16" s="8">
        <v>62222300</v>
      </c>
      <c r="F16" s="12">
        <v>73700000</v>
      </c>
      <c r="G16" s="12">
        <v>127500000</v>
      </c>
      <c r="H16" s="16"/>
      <c r="I16" s="16"/>
      <c r="J16" s="4"/>
      <c r="K16" s="8">
        <f>(E16+D16)/2</f>
        <v>60061150</v>
      </c>
      <c r="L16" s="12">
        <f>(G16+F16)/2</f>
        <v>100600000</v>
      </c>
      <c r="M16" s="16">
        <f>(I16+H16)/2</f>
        <v>0</v>
      </c>
      <c r="N16" s="10">
        <f>(K16-C16)/C16*100</f>
        <v>-20.97217105263158</v>
      </c>
      <c r="O16" s="14">
        <f>(L16-C16)/C16*100</f>
        <v>32.368421052631582</v>
      </c>
      <c r="P16" s="18">
        <f>(M16-C16)/C16*100</f>
        <v>-100</v>
      </c>
    </row>
    <row r="17" spans="1:16" ht="20.100000000000001" customHeight="1" x14ac:dyDescent="0.2">
      <c r="A17" s="1">
        <v>16</v>
      </c>
      <c r="B17" s="19" t="s">
        <v>24</v>
      </c>
      <c r="C17" s="21">
        <v>72900000</v>
      </c>
      <c r="D17" s="8">
        <v>83500000</v>
      </c>
      <c r="E17" s="8"/>
      <c r="F17" s="12">
        <v>72000000</v>
      </c>
      <c r="G17" s="12">
        <v>114000000</v>
      </c>
      <c r="H17" s="16"/>
      <c r="I17" s="16"/>
      <c r="J17" s="4"/>
      <c r="K17" s="8">
        <f>(E17+D17)/2</f>
        <v>41750000</v>
      </c>
      <c r="L17" s="12">
        <f>(G17+F17)/2</f>
        <v>93000000</v>
      </c>
      <c r="M17" s="16">
        <f>(I17+H17)/2</f>
        <v>0</v>
      </c>
      <c r="N17" s="10">
        <f>(K17-C17)/C17*100</f>
        <v>-42.729766803840882</v>
      </c>
      <c r="O17" s="14">
        <f>(L17-C17)/C17*100</f>
        <v>27.572016460905353</v>
      </c>
      <c r="P17" s="18">
        <f>(M17-C17)/C17*100</f>
        <v>-100</v>
      </c>
    </row>
    <row r="18" spans="1:16" ht="20.100000000000001" customHeight="1" x14ac:dyDescent="0.2">
      <c r="A18" s="1">
        <v>17</v>
      </c>
      <c r="B18" s="19" t="s">
        <v>25</v>
      </c>
      <c r="C18" s="21">
        <v>63900000</v>
      </c>
      <c r="D18" s="8">
        <v>76343000</v>
      </c>
      <c r="E18" s="8">
        <v>77000000</v>
      </c>
      <c r="F18" s="12">
        <v>64700000</v>
      </c>
      <c r="G18" s="12">
        <v>101000000</v>
      </c>
      <c r="H18" s="16"/>
      <c r="I18" s="16"/>
      <c r="J18" s="4"/>
      <c r="K18" s="8">
        <f>(E18+D18)/2</f>
        <v>76671500</v>
      </c>
      <c r="L18" s="12">
        <f>(G18+F18)/2</f>
        <v>82850000</v>
      </c>
      <c r="M18" s="16">
        <f>(I18+H18)/2</f>
        <v>0</v>
      </c>
      <c r="N18" s="10">
        <f>(K18-C18)/C18*100</f>
        <v>19.986697965571203</v>
      </c>
      <c r="O18" s="14">
        <f>(L18-C18)/C18*100</f>
        <v>29.655712050078247</v>
      </c>
      <c r="P18" s="18">
        <f>(M18-C18)/C18*100</f>
        <v>-100</v>
      </c>
    </row>
    <row r="19" spans="1:16" ht="20.100000000000001" customHeight="1" x14ac:dyDescent="0.2">
      <c r="A19" s="1">
        <v>18</v>
      </c>
      <c r="B19" s="19" t="s">
        <v>26</v>
      </c>
      <c r="C19" s="21">
        <v>49000000</v>
      </c>
      <c r="D19" s="8">
        <v>54500000</v>
      </c>
      <c r="E19" s="8">
        <v>59490000</v>
      </c>
      <c r="F19" s="12">
        <v>49000000</v>
      </c>
      <c r="G19" s="12">
        <v>81426140</v>
      </c>
      <c r="H19" s="16">
        <v>49000000</v>
      </c>
      <c r="I19" s="16">
        <v>81000000</v>
      </c>
      <c r="J19" s="4"/>
      <c r="K19" s="8">
        <f>(E19+D19)/2</f>
        <v>56995000</v>
      </c>
      <c r="L19" s="12">
        <f>(G19+F19)/2</f>
        <v>65213070</v>
      </c>
      <c r="M19" s="16">
        <f>(I19+H19)/2</f>
        <v>65000000</v>
      </c>
      <c r="N19" s="10">
        <f>(K19-C19)/C19*100</f>
        <v>16.316326530612248</v>
      </c>
      <c r="O19" s="14">
        <f>(L19-C19)/C19*100</f>
        <v>33.087897959183671</v>
      </c>
      <c r="P19" s="18">
        <f>(M19-C19)/C19*100</f>
        <v>32.653061224489797</v>
      </c>
    </row>
    <row r="20" spans="1:16" ht="20.100000000000001" customHeight="1" x14ac:dyDescent="0.2">
      <c r="A20" s="1">
        <v>19</v>
      </c>
      <c r="B20" s="19" t="s">
        <v>27</v>
      </c>
      <c r="C20" s="21">
        <v>49000000</v>
      </c>
      <c r="D20" s="8">
        <v>56800000</v>
      </c>
      <c r="E20" s="8">
        <v>63073700</v>
      </c>
      <c r="F20" s="12">
        <v>49000000</v>
      </c>
      <c r="G20" s="12">
        <v>84000000</v>
      </c>
      <c r="H20" s="16">
        <v>46390000</v>
      </c>
      <c r="I20" s="16">
        <v>82000000</v>
      </c>
      <c r="J20" s="4"/>
      <c r="K20" s="8">
        <f>(E20+D20)/2</f>
        <v>59936850</v>
      </c>
      <c r="L20" s="12">
        <f>(G20+F20)/2</f>
        <v>66500000</v>
      </c>
      <c r="M20" s="16">
        <f>(I20+H20)/2</f>
        <v>64195000</v>
      </c>
      <c r="N20" s="10">
        <f>(K20-C20)/C20*100</f>
        <v>22.320102040816327</v>
      </c>
      <c r="O20" s="14">
        <f>(L20-C20)/C20*100</f>
        <v>35.714285714285715</v>
      </c>
      <c r="P20" s="18">
        <f>(M20-C20)/C20*100</f>
        <v>31.010204081632654</v>
      </c>
    </row>
    <row r="21" spans="1:16" ht="20.100000000000001" customHeight="1" x14ac:dyDescent="0.2">
      <c r="A21" s="1">
        <v>20</v>
      </c>
      <c r="B21" s="19" t="s">
        <v>28</v>
      </c>
      <c r="C21" s="21">
        <v>62500000</v>
      </c>
      <c r="D21" s="8">
        <v>72000000</v>
      </c>
      <c r="E21" s="8">
        <v>73000000</v>
      </c>
      <c r="F21" s="12">
        <v>65800000</v>
      </c>
      <c r="G21" s="12">
        <v>125226890</v>
      </c>
      <c r="H21" s="16"/>
      <c r="I21" s="16"/>
      <c r="J21" s="4"/>
      <c r="K21" s="8">
        <f>(E21+D21)/2</f>
        <v>72500000</v>
      </c>
      <c r="L21" s="12">
        <f>(G21+F21)/2</f>
        <v>95513445</v>
      </c>
      <c r="M21" s="16">
        <f>(I21+H21)/2</f>
        <v>0</v>
      </c>
      <c r="N21" s="10">
        <f>(K21-C21)/C21*100</f>
        <v>16</v>
      </c>
      <c r="O21" s="14">
        <f>(L21-C21)/C21*100</f>
        <v>52.821512000000006</v>
      </c>
      <c r="P21" s="18">
        <f>(M21-C21)/C21*100</f>
        <v>-100</v>
      </c>
    </row>
    <row r="22" spans="1:16" ht="20.100000000000001" customHeight="1" x14ac:dyDescent="0.2">
      <c r="A22" s="1">
        <v>21</v>
      </c>
      <c r="B22" s="19" t="s">
        <v>29</v>
      </c>
      <c r="C22" s="21">
        <v>50300000</v>
      </c>
      <c r="D22" s="8">
        <v>57900000</v>
      </c>
      <c r="E22" s="8">
        <v>59000000</v>
      </c>
      <c r="F22" s="12">
        <v>50500000</v>
      </c>
      <c r="G22" s="12">
        <v>82000000</v>
      </c>
      <c r="H22" s="16"/>
      <c r="I22" s="16"/>
      <c r="J22" s="4"/>
      <c r="K22" s="8">
        <f>(E22+D22)/2</f>
        <v>58450000</v>
      </c>
      <c r="L22" s="12">
        <f>(G22+F22)/2</f>
        <v>66250000</v>
      </c>
      <c r="M22" s="16">
        <f>(I22+H22)/2</f>
        <v>0</v>
      </c>
      <c r="N22" s="10">
        <f>(K22-C22)/C22*100</f>
        <v>16.202783300198806</v>
      </c>
      <c r="O22" s="14">
        <f>(L22-C22)/C22*100</f>
        <v>31.709741550695824</v>
      </c>
      <c r="P22" s="18">
        <f>(M22-C22)/C22*100</f>
        <v>-100</v>
      </c>
    </row>
    <row r="23" spans="1:16" ht="20.100000000000001" customHeight="1" x14ac:dyDescent="0.2">
      <c r="A23" s="1">
        <v>22</v>
      </c>
      <c r="B23" s="19" t="s">
        <v>30</v>
      </c>
      <c r="C23" s="21">
        <v>53400000</v>
      </c>
      <c r="D23" s="8">
        <v>63000000</v>
      </c>
      <c r="E23" s="8">
        <v>64500000</v>
      </c>
      <c r="F23" s="12">
        <v>55290000</v>
      </c>
      <c r="G23" s="12">
        <v>99000000</v>
      </c>
      <c r="H23" s="16">
        <v>52000000</v>
      </c>
      <c r="I23" s="16">
        <v>86875000</v>
      </c>
      <c r="J23" s="4"/>
      <c r="K23" s="8">
        <f>(E23+D23)/2</f>
        <v>63750000</v>
      </c>
      <c r="L23" s="12">
        <f>(G23+F23)/2</f>
        <v>77145000</v>
      </c>
      <c r="M23" s="16">
        <f>(I23+H23)/2</f>
        <v>69437500</v>
      </c>
      <c r="N23" s="10">
        <f>(K23-C23)/C23*100</f>
        <v>19.382022471910112</v>
      </c>
      <c r="O23" s="14">
        <f>(L23-C23)/C23*100</f>
        <v>44.466292134831455</v>
      </c>
      <c r="P23" s="18">
        <f>(M23-C23)/C23*100</f>
        <v>30.032771535580526</v>
      </c>
    </row>
    <row r="24" spans="1:16" ht="20.100000000000001" customHeight="1" x14ac:dyDescent="0.2">
      <c r="A24" s="1">
        <v>23</v>
      </c>
      <c r="B24" s="19" t="s">
        <v>31</v>
      </c>
      <c r="C24" s="21">
        <v>48900000</v>
      </c>
      <c r="D24" s="8">
        <v>64300000</v>
      </c>
      <c r="E24" s="8">
        <v>64500000</v>
      </c>
      <c r="F24" s="12">
        <v>55290000</v>
      </c>
      <c r="G24" s="12">
        <v>99000000</v>
      </c>
      <c r="H24" s="16">
        <v>52000000</v>
      </c>
      <c r="I24" s="16">
        <v>86875000</v>
      </c>
      <c r="J24" s="4"/>
      <c r="K24" s="8">
        <f>(E24+D24)/2</f>
        <v>64400000</v>
      </c>
      <c r="L24" s="12">
        <f>(G24+F24)/2</f>
        <v>77145000</v>
      </c>
      <c r="M24" s="16">
        <f>(I24+H24)/2</f>
        <v>69437500</v>
      </c>
      <c r="N24" s="10">
        <f>(K24-C24)/C24*100</f>
        <v>31.697341513292432</v>
      </c>
      <c r="O24" s="14">
        <f>(L24-C24)/C24*100</f>
        <v>57.760736196319016</v>
      </c>
      <c r="P24" s="18">
        <f>(M24-C24)/C24*100</f>
        <v>41.998977505112471</v>
      </c>
    </row>
    <row r="25" spans="1:16" ht="20.100000000000001" customHeight="1" x14ac:dyDescent="0.2">
      <c r="A25" s="1">
        <v>24</v>
      </c>
      <c r="B25" s="19" t="s">
        <v>32</v>
      </c>
      <c r="C25" s="21"/>
      <c r="D25" s="8">
        <v>54000000</v>
      </c>
      <c r="E25" s="8"/>
      <c r="F25" s="12">
        <v>45000000</v>
      </c>
      <c r="G25" s="12">
        <v>101310000</v>
      </c>
      <c r="H25" s="16">
        <v>43900000</v>
      </c>
      <c r="I25" s="16">
        <v>95580000</v>
      </c>
      <c r="J25" s="4"/>
      <c r="K25" s="8">
        <f>(E25+D25)/2</f>
        <v>27000000</v>
      </c>
      <c r="L25" s="12">
        <f>(G25+F25)/2</f>
        <v>73155000</v>
      </c>
      <c r="M25" s="16">
        <f>(I25+H25)/2</f>
        <v>69740000</v>
      </c>
      <c r="N25" s="10" t="e">
        <f>(K25-C25)/C25*100</f>
        <v>#DIV/0!</v>
      </c>
      <c r="O25" s="14" t="e">
        <f>(L25-C25)/C25*100</f>
        <v>#DIV/0!</v>
      </c>
      <c r="P25" s="18" t="e">
        <f>(M25-C25)/C25*100</f>
        <v>#DIV/0!</v>
      </c>
    </row>
    <row r="26" spans="1:16" ht="20.100000000000001" customHeight="1" x14ac:dyDescent="0.2">
      <c r="A26" s="1">
        <v>25</v>
      </c>
      <c r="B26" s="19" t="s">
        <v>33</v>
      </c>
      <c r="C26" s="21">
        <v>46000000</v>
      </c>
      <c r="D26" s="8">
        <v>56600000</v>
      </c>
      <c r="E26" s="8">
        <v>56967900</v>
      </c>
      <c r="F26" s="12">
        <v>46490000</v>
      </c>
      <c r="G26" s="12">
        <v>92000000</v>
      </c>
      <c r="H26" s="16">
        <v>49990000</v>
      </c>
      <c r="I26" s="16">
        <v>79000000</v>
      </c>
      <c r="J26" s="4"/>
      <c r="K26" s="8">
        <f>(E26+D26)/2</f>
        <v>56783950</v>
      </c>
      <c r="L26" s="12">
        <f>(G26+F26)/2</f>
        <v>69245000</v>
      </c>
      <c r="M26" s="16">
        <f>(I26+H26)/2</f>
        <v>64495000</v>
      </c>
      <c r="N26" s="10">
        <f>(K26-C26)/C26*100</f>
        <v>23.443369565217392</v>
      </c>
      <c r="O26" s="14">
        <f>(L26-C26)/C26*100</f>
        <v>50.532608695652172</v>
      </c>
      <c r="P26" s="18">
        <f>(M26-C26)/C26*100</f>
        <v>40.206521739130437</v>
      </c>
    </row>
    <row r="27" spans="1:16" ht="20.100000000000001" customHeight="1" x14ac:dyDescent="0.2">
      <c r="A27" s="1">
        <v>26</v>
      </c>
      <c r="B27" s="19" t="s">
        <v>34</v>
      </c>
      <c r="C27" s="21">
        <v>50000000</v>
      </c>
      <c r="D27" s="8">
        <v>60000000</v>
      </c>
      <c r="E27" s="8">
        <v>65701000</v>
      </c>
      <c r="F27" s="12">
        <v>49450000</v>
      </c>
      <c r="G27" s="12">
        <v>94500000</v>
      </c>
      <c r="H27" s="16"/>
      <c r="I27" s="16"/>
      <c r="J27" s="4"/>
      <c r="K27" s="8">
        <f>(E27+D27)/2</f>
        <v>62850500</v>
      </c>
      <c r="L27" s="12">
        <f>(G27+F27)/2</f>
        <v>71975000</v>
      </c>
      <c r="M27" s="16">
        <f>(I27+H27)/2</f>
        <v>0</v>
      </c>
      <c r="N27" s="10">
        <f>(K27-C27)/C27*100</f>
        <v>25.701000000000001</v>
      </c>
      <c r="O27" s="14">
        <f>(L27-C27)/C27*100</f>
        <v>43.95</v>
      </c>
      <c r="P27" s="18">
        <f>(M27-C27)/C27*100</f>
        <v>-100</v>
      </c>
    </row>
    <row r="28" spans="1:16" ht="20.100000000000001" customHeight="1" x14ac:dyDescent="0.2">
      <c r="A28" s="1">
        <v>27</v>
      </c>
      <c r="B28" s="19" t="s">
        <v>35</v>
      </c>
      <c r="C28" s="21">
        <v>55000000</v>
      </c>
      <c r="D28" s="8">
        <v>62810200</v>
      </c>
      <c r="E28" s="8">
        <v>67000000</v>
      </c>
      <c r="F28" s="12">
        <v>54280000</v>
      </c>
      <c r="G28" s="12">
        <v>95000000</v>
      </c>
      <c r="H28" s="16"/>
      <c r="I28" s="16"/>
      <c r="J28" s="4"/>
      <c r="K28" s="8">
        <f>(E28+D28)/2</f>
        <v>64905100</v>
      </c>
      <c r="L28" s="12">
        <f>(G28+F28)/2</f>
        <v>74640000</v>
      </c>
      <c r="M28" s="16">
        <f>(I28+H28)/2</f>
        <v>0</v>
      </c>
      <c r="N28" s="10">
        <f>(K28-C28)/C28*100</f>
        <v>18.009272727272727</v>
      </c>
      <c r="O28" s="14">
        <f>(L28-C28)/C28*100</f>
        <v>35.709090909090904</v>
      </c>
      <c r="P28" s="18">
        <f>(M28-C28)/C28*100</f>
        <v>-100</v>
      </c>
    </row>
    <row r="29" spans="1:16" ht="20.100000000000001" customHeight="1" x14ac:dyDescent="0.2">
      <c r="A29" s="1">
        <v>28</v>
      </c>
      <c r="B29" s="19" t="s">
        <v>36</v>
      </c>
      <c r="C29" s="21">
        <v>51800000</v>
      </c>
      <c r="D29" s="8">
        <v>62810200</v>
      </c>
      <c r="E29" s="8">
        <v>66501000</v>
      </c>
      <c r="F29" s="12">
        <v>54280000</v>
      </c>
      <c r="G29" s="12">
        <v>95000000</v>
      </c>
      <c r="H29" s="16"/>
      <c r="I29" s="16"/>
      <c r="J29" s="4"/>
      <c r="K29" s="8">
        <f>(E29+D29)/2</f>
        <v>64655600</v>
      </c>
      <c r="L29" s="12">
        <f>(G29+F29)/2</f>
        <v>74640000</v>
      </c>
      <c r="M29" s="16">
        <f>(I29+H29)/2</f>
        <v>0</v>
      </c>
      <c r="N29" s="10">
        <f>(K29-C29)/C29*100</f>
        <v>24.817760617760616</v>
      </c>
      <c r="O29" s="14">
        <f>(L29-C29)/C29*100</f>
        <v>44.092664092664094</v>
      </c>
      <c r="P29" s="18">
        <f>(M29-C29)/C29*100</f>
        <v>-100</v>
      </c>
    </row>
    <row r="30" spans="1:16" ht="20.100000000000001" customHeight="1" x14ac:dyDescent="0.2">
      <c r="A30" s="1">
        <v>29</v>
      </c>
      <c r="B30" s="19" t="s">
        <v>37</v>
      </c>
      <c r="C30" s="21">
        <v>40000000</v>
      </c>
      <c r="D30" s="8">
        <v>55000000</v>
      </c>
      <c r="E30" s="8">
        <v>62317100</v>
      </c>
      <c r="F30" s="12">
        <v>49490000</v>
      </c>
      <c r="G30" s="12">
        <v>72000000</v>
      </c>
      <c r="H30" s="16">
        <v>49490000</v>
      </c>
      <c r="I30" s="16">
        <v>62500000</v>
      </c>
      <c r="J30" s="4"/>
      <c r="K30" s="8">
        <f>(E30+D30)/2</f>
        <v>58658550</v>
      </c>
      <c r="L30" s="12">
        <f>(G30+F30)/2</f>
        <v>60745000</v>
      </c>
      <c r="M30" s="16">
        <f>(I30+H30)/2</f>
        <v>55995000</v>
      </c>
      <c r="N30" s="10">
        <f>(K30-C30)/C30*100</f>
        <v>46.646374999999999</v>
      </c>
      <c r="O30" s="14">
        <f>(L30-C30)/C30*100</f>
        <v>51.862499999999997</v>
      </c>
      <c r="P30" s="18">
        <f>(M30-C30)/C30*100</f>
        <v>39.987499999999997</v>
      </c>
    </row>
    <row r="31" spans="1:16" ht="20.100000000000001" customHeight="1" x14ac:dyDescent="0.2">
      <c r="A31" s="1">
        <v>30</v>
      </c>
      <c r="B31" s="19" t="s">
        <v>38</v>
      </c>
      <c r="C31" s="21">
        <v>40000000</v>
      </c>
      <c r="D31" s="8">
        <v>49250000</v>
      </c>
      <c r="E31" s="8">
        <v>49900000</v>
      </c>
      <c r="F31" s="12">
        <v>42980000</v>
      </c>
      <c r="G31" s="12">
        <v>95181750</v>
      </c>
      <c r="H31" s="16">
        <v>42980000</v>
      </c>
      <c r="I31" s="16">
        <v>60867000</v>
      </c>
      <c r="J31" s="4"/>
      <c r="K31" s="8">
        <f>(E31+D31)/2</f>
        <v>49575000</v>
      </c>
      <c r="L31" s="12">
        <f>(G31+F31)/2</f>
        <v>69080875</v>
      </c>
      <c r="M31" s="16">
        <f>(I31+H31)/2</f>
        <v>51923500</v>
      </c>
      <c r="N31" s="10">
        <f>(K31-C31)/C31*100</f>
        <v>23.9375</v>
      </c>
      <c r="O31" s="14">
        <f>(L31-C31)/C31*100</f>
        <v>72.702187500000008</v>
      </c>
      <c r="P31" s="18">
        <f>(M31-C31)/C31*100</f>
        <v>29.80875</v>
      </c>
    </row>
    <row r="32" spans="1:16" ht="20.100000000000001" customHeight="1" x14ac:dyDescent="0.2">
      <c r="A32" s="1">
        <v>31</v>
      </c>
      <c r="B32" s="19" t="s">
        <v>39</v>
      </c>
      <c r="C32" s="21">
        <v>55000000</v>
      </c>
      <c r="D32" s="8">
        <v>78901000</v>
      </c>
      <c r="E32" s="8">
        <v>79427700</v>
      </c>
      <c r="F32" s="12">
        <v>62900000</v>
      </c>
      <c r="G32" s="12">
        <v>112000000</v>
      </c>
      <c r="H32" s="16"/>
      <c r="I32" s="16"/>
      <c r="J32" s="4"/>
      <c r="K32" s="8">
        <f>(E32+D32)/2</f>
        <v>79164350</v>
      </c>
      <c r="L32" s="12">
        <f>(G32+F32)/2</f>
        <v>87450000</v>
      </c>
      <c r="M32" s="16">
        <f>(I32+H32)/2</f>
        <v>0</v>
      </c>
      <c r="N32" s="10">
        <f>(K32-C32)/C32*100</f>
        <v>43.935181818181817</v>
      </c>
      <c r="O32" s="14">
        <f>(L32-C32)/C32*100</f>
        <v>59</v>
      </c>
      <c r="P32" s="18">
        <f>(M32-C32)/C32*100</f>
        <v>-100</v>
      </c>
    </row>
    <row r="33" spans="1:16" ht="20.100000000000001" customHeight="1" x14ac:dyDescent="0.2">
      <c r="A33" s="1">
        <v>32</v>
      </c>
      <c r="B33" s="19" t="s">
        <v>40</v>
      </c>
      <c r="C33" s="21">
        <v>43500000</v>
      </c>
      <c r="D33" s="8"/>
      <c r="E33" s="8"/>
      <c r="F33" s="12">
        <v>44990000</v>
      </c>
      <c r="G33" s="12">
        <v>79901220</v>
      </c>
      <c r="H33" s="16">
        <v>44900000</v>
      </c>
      <c r="I33" s="16">
        <v>73000000</v>
      </c>
      <c r="J33" s="4"/>
      <c r="K33" s="8">
        <f>(E33+D33)/2</f>
        <v>0</v>
      </c>
      <c r="L33" s="12">
        <f>(G33+F33)/2</f>
        <v>62445610</v>
      </c>
      <c r="M33" s="16">
        <f>(I33+H33)/2</f>
        <v>58950000</v>
      </c>
      <c r="N33" s="10">
        <f>(K33-C33)/C33*100</f>
        <v>-100</v>
      </c>
      <c r="O33" s="14">
        <f>(L33-C33)/C33*100</f>
        <v>43.553126436781611</v>
      </c>
      <c r="P33" s="18">
        <f>(M33-C33)/C33*100</f>
        <v>35.517241379310342</v>
      </c>
    </row>
    <row r="34" spans="1:16" ht="20.100000000000001" customHeight="1" x14ac:dyDescent="0.2">
      <c r="A34" s="1">
        <v>33</v>
      </c>
      <c r="B34" s="19" t="s">
        <v>41</v>
      </c>
      <c r="C34" s="21">
        <v>40000000</v>
      </c>
      <c r="D34" s="8">
        <v>52000000</v>
      </c>
      <c r="E34" s="8">
        <v>53023000</v>
      </c>
      <c r="F34" s="12">
        <v>42950000</v>
      </c>
      <c r="G34" s="12">
        <v>65000000</v>
      </c>
      <c r="H34" s="16">
        <v>42950000</v>
      </c>
      <c r="I34" s="16">
        <v>61500000</v>
      </c>
      <c r="J34" s="4"/>
      <c r="K34" s="8">
        <f>(E34+D34)/2</f>
        <v>52511500</v>
      </c>
      <c r="L34" s="12">
        <f>(G34+F34)/2</f>
        <v>53975000</v>
      </c>
      <c r="M34" s="16">
        <f>(I34+H34)/2</f>
        <v>52225000</v>
      </c>
      <c r="N34" s="10">
        <f>(K34-C34)/C34*100</f>
        <v>31.278749999999999</v>
      </c>
      <c r="O34" s="14">
        <f>(L34-C34)/C34*100</f>
        <v>34.9375</v>
      </c>
      <c r="P34" s="18">
        <f>(M34-C34)/C34*100</f>
        <v>30.562499999999996</v>
      </c>
    </row>
    <row r="35" spans="1:16" ht="20.100000000000001" customHeight="1" x14ac:dyDescent="0.2">
      <c r="A35" s="1">
        <v>34</v>
      </c>
      <c r="B35" s="19" t="s">
        <v>42</v>
      </c>
      <c r="C35" s="21">
        <v>70900000</v>
      </c>
      <c r="D35" s="8">
        <v>76000000</v>
      </c>
      <c r="E35" s="8">
        <v>82539700</v>
      </c>
      <c r="F35" s="12">
        <v>65000000</v>
      </c>
      <c r="G35" s="12">
        <v>118748700</v>
      </c>
      <c r="H35" s="16">
        <v>62900000</v>
      </c>
      <c r="I35" s="16">
        <v>96970000</v>
      </c>
      <c r="J35" s="4"/>
      <c r="K35" s="8">
        <f>(E35+D35)/2</f>
        <v>79269850</v>
      </c>
      <c r="L35" s="12">
        <f>(G35+F35)/2</f>
        <v>91874350</v>
      </c>
      <c r="M35" s="16">
        <f>(I35+H35)/2</f>
        <v>79935000</v>
      </c>
      <c r="N35" s="10">
        <f>(K35-C35)/C35*100</f>
        <v>11.805148095909731</v>
      </c>
      <c r="O35" s="14">
        <f>(L35-C35)/C35*100</f>
        <v>29.583004231311705</v>
      </c>
      <c r="P35" s="18">
        <f>(M35-C35)/C35*100</f>
        <v>12.743300423131171</v>
      </c>
    </row>
    <row r="36" spans="1:16" ht="20.100000000000001" customHeight="1" x14ac:dyDescent="0.2">
      <c r="A36" s="1">
        <v>35</v>
      </c>
      <c r="B36" s="19" t="s">
        <v>42</v>
      </c>
      <c r="C36" s="21">
        <v>71500000</v>
      </c>
      <c r="D36" s="8">
        <v>76000000</v>
      </c>
      <c r="E36" s="8">
        <v>82539700</v>
      </c>
      <c r="F36" s="12">
        <v>65000000</v>
      </c>
      <c r="G36" s="12">
        <v>118748700</v>
      </c>
      <c r="H36" s="16">
        <v>62900000</v>
      </c>
      <c r="I36" s="16">
        <v>96970000</v>
      </c>
      <c r="J36" s="4"/>
      <c r="K36" s="8">
        <f>(E36+D36)/2</f>
        <v>79269850</v>
      </c>
      <c r="L36" s="12">
        <f>(G36+F36)/2</f>
        <v>91874350</v>
      </c>
      <c r="M36" s="16">
        <f>(I36+H36)/2</f>
        <v>79935000</v>
      </c>
      <c r="N36" s="10">
        <f>(K36-C36)/C36*100</f>
        <v>10.866923076923078</v>
      </c>
      <c r="O36" s="14">
        <f>(L36-C36)/C36*100</f>
        <v>28.495594405594403</v>
      </c>
      <c r="P36" s="18">
        <f>(M36-C36)/C36*100</f>
        <v>11.797202797202797</v>
      </c>
    </row>
    <row r="37" spans="1:16" ht="20.100000000000001" customHeight="1" x14ac:dyDescent="0.2">
      <c r="A37" s="1">
        <v>36</v>
      </c>
      <c r="B37" s="19" t="s">
        <v>43</v>
      </c>
      <c r="C37" s="21">
        <v>68000000</v>
      </c>
      <c r="D37" s="8">
        <v>84700000</v>
      </c>
      <c r="E37" s="8">
        <v>91000000</v>
      </c>
      <c r="F37" s="12">
        <v>70500000</v>
      </c>
      <c r="G37" s="12">
        <v>126319200</v>
      </c>
      <c r="H37" s="16"/>
      <c r="I37" s="16"/>
      <c r="J37" s="4"/>
      <c r="K37" s="8">
        <f>(E37+D37)/2</f>
        <v>87850000</v>
      </c>
      <c r="L37" s="12">
        <f>(G37+F37)/2</f>
        <v>98409600</v>
      </c>
      <c r="M37" s="16">
        <f>(I37+H37)/2</f>
        <v>0</v>
      </c>
      <c r="N37" s="10">
        <f>(K37-C37)/C37*100</f>
        <v>29.191176470588236</v>
      </c>
      <c r="O37" s="14">
        <f>(L37-C37)/C37*100</f>
        <v>44.72</v>
      </c>
      <c r="P37" s="18">
        <f>(M37-C37)/C37*100</f>
        <v>-100</v>
      </c>
    </row>
    <row r="38" spans="1:16" ht="20.100000000000001" customHeight="1" x14ac:dyDescent="0.2">
      <c r="A38" s="1">
        <v>37</v>
      </c>
      <c r="B38" s="19" t="s">
        <v>44</v>
      </c>
      <c r="C38" s="21">
        <v>68500000</v>
      </c>
      <c r="D38" s="8">
        <v>86900000</v>
      </c>
      <c r="E38" s="8">
        <v>92152000</v>
      </c>
      <c r="F38" s="12">
        <v>70500000</v>
      </c>
      <c r="G38" s="12">
        <v>126319200</v>
      </c>
      <c r="H38" s="16">
        <v>69200000</v>
      </c>
      <c r="I38" s="16">
        <v>115000000</v>
      </c>
      <c r="J38" s="4"/>
      <c r="K38" s="8">
        <f>(E38+D38)/2</f>
        <v>89526000</v>
      </c>
      <c r="L38" s="12">
        <f>(G38+F38)/2</f>
        <v>98409600</v>
      </c>
      <c r="M38" s="16">
        <f>(I38+H38)/2</f>
        <v>92100000</v>
      </c>
      <c r="N38" s="10">
        <f>(K38-C38)/C38*100</f>
        <v>30.694890510948909</v>
      </c>
      <c r="O38" s="14">
        <f>(L38-C38)/C38*100</f>
        <v>43.663649635036492</v>
      </c>
      <c r="P38" s="18">
        <f>(M38-C38)/C38*100</f>
        <v>34.45255474452555</v>
      </c>
    </row>
    <row r="39" spans="1:16" ht="20.100000000000001" customHeight="1" x14ac:dyDescent="0.2">
      <c r="A39" s="1">
        <v>38</v>
      </c>
      <c r="B39" s="19" t="s">
        <v>45</v>
      </c>
      <c r="C39" s="21">
        <v>40000000</v>
      </c>
      <c r="D39" s="8"/>
      <c r="E39" s="8"/>
      <c r="F39" s="12">
        <v>47860000</v>
      </c>
      <c r="G39" s="12">
        <v>55100000</v>
      </c>
      <c r="H39" s="16">
        <v>49368000</v>
      </c>
      <c r="I39" s="16">
        <v>66150000</v>
      </c>
      <c r="J39" s="4"/>
      <c r="K39" s="8">
        <f>(E39+D39)/2</f>
        <v>0</v>
      </c>
      <c r="L39" s="12">
        <f>(G39+F39)/2</f>
        <v>51480000</v>
      </c>
      <c r="M39" s="16">
        <f>(I39+H39)/2</f>
        <v>57759000</v>
      </c>
      <c r="N39" s="10">
        <f>(K39-C39)/C39*100</f>
        <v>-100</v>
      </c>
      <c r="O39" s="14">
        <f>(L39-C39)/C39*100</f>
        <v>28.7</v>
      </c>
      <c r="P39" s="18">
        <f>(M39-C39)/C39*100</f>
        <v>44.397500000000001</v>
      </c>
    </row>
    <row r="40" spans="1:16" ht="20.100000000000001" customHeight="1" x14ac:dyDescent="0.2">
      <c r="A40" s="1">
        <v>39</v>
      </c>
      <c r="B40" s="19" t="s">
        <v>46</v>
      </c>
      <c r="C40" s="21">
        <v>49000000</v>
      </c>
      <c r="D40" s="8">
        <v>62992000</v>
      </c>
      <c r="E40" s="8">
        <v>64041900</v>
      </c>
      <c r="F40" s="12">
        <v>51490000</v>
      </c>
      <c r="G40" s="12">
        <v>82000000</v>
      </c>
      <c r="H40" s="16">
        <v>50500000</v>
      </c>
      <c r="I40" s="16">
        <v>78000000</v>
      </c>
      <c r="J40" s="4"/>
      <c r="K40" s="8">
        <f>(E40+D40)/2</f>
        <v>63516950</v>
      </c>
      <c r="L40" s="12">
        <f>(G40+F40)/2</f>
        <v>66745000</v>
      </c>
      <c r="M40" s="16">
        <f>(I40+H40)/2</f>
        <v>64250000</v>
      </c>
      <c r="N40" s="10">
        <f>(K40-C40)/C40*100</f>
        <v>29.626428571428569</v>
      </c>
      <c r="O40" s="14">
        <f>(L40-C40)/C40*100</f>
        <v>36.214285714285715</v>
      </c>
      <c r="P40" s="18">
        <f>(M40-C40)/C40*100</f>
        <v>31.122448979591837</v>
      </c>
    </row>
    <row r="41" spans="1:16" ht="20.100000000000001" customHeight="1" x14ac:dyDescent="0.2">
      <c r="A41" s="1">
        <v>40</v>
      </c>
      <c r="B41" s="19" t="s">
        <v>47</v>
      </c>
      <c r="C41" s="22"/>
      <c r="D41" s="8">
        <v>57023100</v>
      </c>
      <c r="E41" s="8">
        <v>58801000</v>
      </c>
      <c r="F41" s="12">
        <v>46980000</v>
      </c>
      <c r="G41" s="12">
        <v>76000000</v>
      </c>
      <c r="H41" s="16">
        <v>46080000</v>
      </c>
      <c r="I41" s="16">
        <v>77000000</v>
      </c>
      <c r="J41" s="4"/>
      <c r="K41" s="8">
        <f>(E41+D41)/2</f>
        <v>57912050</v>
      </c>
      <c r="L41" s="12">
        <f>(G41+F41)/2</f>
        <v>61490000</v>
      </c>
      <c r="M41" s="16">
        <f>(I41+H41)/2</f>
        <v>61540000</v>
      </c>
      <c r="N41" s="10" t="e">
        <f>(K41-C41)/C41*100</f>
        <v>#DIV/0!</v>
      </c>
      <c r="O41" s="14" t="e">
        <f>(L41-C41)/C41*100</f>
        <v>#DIV/0!</v>
      </c>
      <c r="P41" s="18" t="e">
        <f>(M41-C41)/C41*100</f>
        <v>#DIV/0!</v>
      </c>
    </row>
    <row r="42" spans="1:16" ht="20.100000000000001" customHeight="1" x14ac:dyDescent="0.2">
      <c r="A42" s="1">
        <v>41</v>
      </c>
      <c r="B42" s="19" t="s">
        <v>48</v>
      </c>
      <c r="C42" s="21">
        <v>37500000</v>
      </c>
      <c r="D42" s="8">
        <v>49700000</v>
      </c>
      <c r="E42" s="8">
        <v>50888000</v>
      </c>
      <c r="F42" s="12">
        <v>40990000</v>
      </c>
      <c r="G42" s="12">
        <v>67000000</v>
      </c>
      <c r="H42" s="16">
        <v>40990000</v>
      </c>
      <c r="I42" s="16">
        <v>51700000</v>
      </c>
      <c r="J42" s="4"/>
      <c r="K42" s="8">
        <f>(E42+D42)/2</f>
        <v>50294000</v>
      </c>
      <c r="L42" s="12">
        <f>(G42+F42)/2</f>
        <v>53995000</v>
      </c>
      <c r="M42" s="16">
        <f>(I42+H42)/2</f>
        <v>46345000</v>
      </c>
      <c r="N42" s="10">
        <f>(K42-C42)/C42*100</f>
        <v>34.117333333333335</v>
      </c>
      <c r="O42" s="14">
        <f>(L42-C42)/C42*100</f>
        <v>43.986666666666672</v>
      </c>
      <c r="P42" s="18">
        <f>(M42-C42)/C42*100</f>
        <v>23.586666666666666</v>
      </c>
    </row>
    <row r="43" spans="1:16" ht="20.100000000000001" customHeight="1" x14ac:dyDescent="0.2">
      <c r="A43" s="1">
        <v>42</v>
      </c>
      <c r="B43" s="19" t="s">
        <v>49</v>
      </c>
      <c r="C43" s="21">
        <v>53500000</v>
      </c>
      <c r="D43" s="8">
        <v>91261100</v>
      </c>
      <c r="E43" s="8"/>
      <c r="F43" s="12">
        <v>57490000</v>
      </c>
      <c r="G43" s="12">
        <v>120000000</v>
      </c>
      <c r="H43" s="16">
        <v>57490000</v>
      </c>
      <c r="I43" s="16">
        <v>120000000</v>
      </c>
      <c r="J43" s="4"/>
      <c r="K43" s="8">
        <f>(E43+D43)/2</f>
        <v>45630550</v>
      </c>
      <c r="L43" s="12">
        <f>(G43+F43)/2</f>
        <v>88745000</v>
      </c>
      <c r="M43" s="16">
        <f>(I43+H43)/2</f>
        <v>88745000</v>
      </c>
      <c r="N43" s="10">
        <f>(K43-C43)/C43*100</f>
        <v>-14.709252336448596</v>
      </c>
      <c r="O43" s="14">
        <f>(L43-C43)/C43*100</f>
        <v>65.878504672897193</v>
      </c>
      <c r="P43" s="18">
        <f>(M43-C43)/C43*100</f>
        <v>65.878504672897193</v>
      </c>
    </row>
    <row r="44" spans="1:16" ht="20.100000000000001" customHeight="1" x14ac:dyDescent="0.2">
      <c r="A44" s="1">
        <v>43</v>
      </c>
      <c r="B44" s="19" t="s">
        <v>50</v>
      </c>
      <c r="C44" s="21">
        <v>83000000</v>
      </c>
      <c r="D44" s="8">
        <v>102800000</v>
      </c>
      <c r="E44" s="8">
        <v>104501000</v>
      </c>
      <c r="F44" s="12">
        <v>82880000</v>
      </c>
      <c r="G44" s="12">
        <v>151193700</v>
      </c>
      <c r="H44" s="16">
        <v>82500000</v>
      </c>
      <c r="I44" s="16">
        <v>148000000</v>
      </c>
      <c r="J44" s="4"/>
      <c r="K44" s="8">
        <f>(E44+D44)/2</f>
        <v>103650500</v>
      </c>
      <c r="L44" s="12">
        <f>(G44+F44)/2</f>
        <v>117036850</v>
      </c>
      <c r="M44" s="16">
        <f>(I44+H44)/2</f>
        <v>115250000</v>
      </c>
      <c r="N44" s="10">
        <f>(K44-C44)/C44*100</f>
        <v>24.880120481927712</v>
      </c>
      <c r="O44" s="14">
        <f>(L44-C44)/C44*100</f>
        <v>41.008253012048193</v>
      </c>
      <c r="P44" s="18">
        <f>(M44-C44)/C44*100</f>
        <v>38.855421686746986</v>
      </c>
    </row>
    <row r="45" spans="1:16" ht="20.100000000000001" customHeight="1" x14ac:dyDescent="0.2">
      <c r="A45" s="1">
        <v>44</v>
      </c>
      <c r="B45" s="19" t="s">
        <v>51</v>
      </c>
      <c r="C45" s="21">
        <v>102500000</v>
      </c>
      <c r="D45" s="8">
        <v>123200100</v>
      </c>
      <c r="E45" s="8">
        <v>155000000</v>
      </c>
      <c r="F45" s="12">
        <v>107850000</v>
      </c>
      <c r="G45" s="12">
        <v>178000000</v>
      </c>
      <c r="H45" s="16"/>
      <c r="I45" s="16"/>
      <c r="J45" s="4"/>
      <c r="K45" s="8">
        <f>(E45+D45)/2</f>
        <v>139100050</v>
      </c>
      <c r="L45" s="12">
        <f>(G45+F45)/2</f>
        <v>142925000</v>
      </c>
      <c r="M45" s="16">
        <f>(I45+H45)/2</f>
        <v>0</v>
      </c>
      <c r="N45" s="10">
        <f>(K45-C45)/C45*100</f>
        <v>35.707365853658537</v>
      </c>
      <c r="O45" s="14">
        <f>(L45-C45)/C45*100</f>
        <v>39.439024390243901</v>
      </c>
      <c r="P45" s="18">
        <f>(M45-C45)/C45*100</f>
        <v>-100</v>
      </c>
    </row>
    <row r="46" spans="1:16" ht="20.100000000000001" customHeight="1" x14ac:dyDescent="0.2">
      <c r="A46" s="1">
        <v>45</v>
      </c>
      <c r="B46" s="19" t="s">
        <v>52</v>
      </c>
      <c r="C46" s="21">
        <v>37500000</v>
      </c>
      <c r="D46" s="8">
        <v>45500000</v>
      </c>
      <c r="E46" s="8">
        <v>54901000</v>
      </c>
      <c r="F46" s="12">
        <v>39900000</v>
      </c>
      <c r="G46" s="12">
        <v>60000000</v>
      </c>
      <c r="H46" s="16">
        <v>39900000</v>
      </c>
      <c r="I46" s="16">
        <v>74425000</v>
      </c>
      <c r="J46" s="4"/>
      <c r="K46" s="8">
        <f>(E46+D46)/2</f>
        <v>50200500</v>
      </c>
      <c r="L46" s="12">
        <f>(G46+F46)/2</f>
        <v>49950000</v>
      </c>
      <c r="M46" s="16">
        <f>(I46+H46)/2</f>
        <v>57162500</v>
      </c>
      <c r="N46" s="10">
        <f>(K46-C46)/C46*100</f>
        <v>33.867999999999995</v>
      </c>
      <c r="O46" s="14">
        <f>(L46-C46)/C46*100</f>
        <v>33.200000000000003</v>
      </c>
      <c r="P46" s="18">
        <f>(M46-C46)/C46*100</f>
        <v>52.43333333333333</v>
      </c>
    </row>
    <row r="47" spans="1:16" ht="20.100000000000001" customHeight="1" x14ac:dyDescent="0.2">
      <c r="A47" s="1">
        <v>46</v>
      </c>
      <c r="B47" s="19" t="s">
        <v>53</v>
      </c>
      <c r="C47" s="21">
        <v>48000000</v>
      </c>
      <c r="D47" s="8">
        <v>52600000</v>
      </c>
      <c r="E47" s="8">
        <v>61904800</v>
      </c>
      <c r="F47" s="12">
        <v>48250000</v>
      </c>
      <c r="G47" s="12">
        <v>125466800</v>
      </c>
      <c r="H47" s="16">
        <v>50000000</v>
      </c>
      <c r="I47" s="16">
        <v>81467000</v>
      </c>
      <c r="J47" s="4"/>
      <c r="K47" s="8">
        <f>(E47+D47)/2</f>
        <v>57252400</v>
      </c>
      <c r="L47" s="12">
        <f>(G47+F47)/2</f>
        <v>86858400</v>
      </c>
      <c r="M47" s="16">
        <f>(I47+H47)/2</f>
        <v>65733500</v>
      </c>
      <c r="N47" s="10">
        <f>(K47-C47)/C47*100</f>
        <v>19.275833333333335</v>
      </c>
      <c r="O47" s="14">
        <f>(L47-C47)/C47*100</f>
        <v>80.954999999999998</v>
      </c>
      <c r="P47" s="18">
        <f>(M47-C47)/C47*100</f>
        <v>36.944791666666667</v>
      </c>
    </row>
    <row r="48" spans="1:16" ht="20.100000000000001" customHeight="1" x14ac:dyDescent="0.2">
      <c r="A48" s="1">
        <v>47</v>
      </c>
      <c r="B48" s="19" t="s">
        <v>54</v>
      </c>
      <c r="C48" s="21">
        <v>53000000</v>
      </c>
      <c r="D48" s="8">
        <v>59990000</v>
      </c>
      <c r="E48" s="8">
        <v>60000000</v>
      </c>
      <c r="F48" s="12">
        <v>52450000</v>
      </c>
      <c r="G48" s="12">
        <v>91365120</v>
      </c>
      <c r="H48" s="16"/>
      <c r="I48" s="16"/>
      <c r="J48" s="4"/>
      <c r="K48" s="8">
        <f>(E48+D48)/2</f>
        <v>59995000</v>
      </c>
      <c r="L48" s="12">
        <f>(G48+F48)/2</f>
        <v>71907560</v>
      </c>
      <c r="M48" s="16">
        <f>(I48+H48)/2</f>
        <v>0</v>
      </c>
      <c r="N48" s="10">
        <f>(K48-C48)/C48*100</f>
        <v>13.198113207547168</v>
      </c>
      <c r="O48" s="14">
        <f>(L48-C48)/C48*100</f>
        <v>35.674641509433961</v>
      </c>
      <c r="P48" s="18">
        <f>(M48-C48)/C48*100</f>
        <v>-100</v>
      </c>
    </row>
    <row r="49" spans="1:16" ht="20.100000000000001" customHeight="1" x14ac:dyDescent="0.2">
      <c r="A49" s="1">
        <v>48</v>
      </c>
      <c r="B49" s="19" t="s">
        <v>55</v>
      </c>
      <c r="C49" s="21">
        <v>48900000</v>
      </c>
      <c r="D49" s="8">
        <v>49537200</v>
      </c>
      <c r="E49" s="8">
        <v>62201000</v>
      </c>
      <c r="F49" s="12">
        <v>46500000</v>
      </c>
      <c r="G49" s="12">
        <v>102000000</v>
      </c>
      <c r="H49" s="16"/>
      <c r="I49" s="16"/>
      <c r="J49" s="4"/>
      <c r="K49" s="8">
        <f>(E49+D49)/2</f>
        <v>55869100</v>
      </c>
      <c r="L49" s="12">
        <f>(G49+F49)/2</f>
        <v>74250000</v>
      </c>
      <c r="M49" s="16">
        <f>(I49+H49)/2</f>
        <v>0</v>
      </c>
      <c r="N49" s="10">
        <f>(K49-C49)/C49*100</f>
        <v>14.251738241308793</v>
      </c>
      <c r="O49" s="14">
        <f>(L49-C49)/C49*100</f>
        <v>51.840490797546011</v>
      </c>
      <c r="P49" s="18">
        <f>(M49-C49)/C49*100</f>
        <v>-100</v>
      </c>
    </row>
    <row r="50" spans="1:16" ht="20.100000000000001" customHeight="1" x14ac:dyDescent="0.2">
      <c r="A50" s="1">
        <v>49</v>
      </c>
      <c r="B50" s="19" t="s">
        <v>56</v>
      </c>
      <c r="C50" s="21">
        <v>155000000</v>
      </c>
      <c r="D50" s="8">
        <v>179900000</v>
      </c>
      <c r="E50" s="8">
        <v>191000000</v>
      </c>
      <c r="F50" s="12">
        <v>156000000</v>
      </c>
      <c r="G50" s="12">
        <v>246365700</v>
      </c>
      <c r="H50" s="16">
        <v>147200000</v>
      </c>
      <c r="I50" s="16">
        <v>234000000</v>
      </c>
      <c r="J50" s="4"/>
      <c r="K50" s="8">
        <f>(E50+D50)/2</f>
        <v>185450000</v>
      </c>
      <c r="L50" s="12">
        <f>(G50+F50)/2</f>
        <v>201182850</v>
      </c>
      <c r="M50" s="16">
        <f>(I50+H50)/2</f>
        <v>190600000</v>
      </c>
      <c r="N50" s="10">
        <f>(K50-C50)/C50*100</f>
        <v>19.64516129032258</v>
      </c>
      <c r="O50" s="14">
        <f>(L50-C50)/C50*100</f>
        <v>29.795387096774196</v>
      </c>
      <c r="P50" s="18">
        <f>(M50-C50)/C50*100</f>
        <v>22.967741935483872</v>
      </c>
    </row>
    <row r="51" spans="1:16" ht="20.100000000000001" customHeight="1" x14ac:dyDescent="0.2">
      <c r="A51" s="1">
        <v>50</v>
      </c>
      <c r="B51" s="19" t="s">
        <v>56</v>
      </c>
      <c r="C51" s="21">
        <v>158000000</v>
      </c>
      <c r="D51" s="8">
        <v>179900000</v>
      </c>
      <c r="E51" s="8">
        <v>191000000</v>
      </c>
      <c r="F51" s="12">
        <v>156000000</v>
      </c>
      <c r="G51" s="12">
        <v>246365700</v>
      </c>
      <c r="H51" s="16">
        <v>147200000</v>
      </c>
      <c r="I51" s="16">
        <v>234000000</v>
      </c>
      <c r="J51" s="4"/>
      <c r="K51" s="8">
        <f>(E51+D51)/2</f>
        <v>185450000</v>
      </c>
      <c r="L51" s="12">
        <f>(G51+F51)/2</f>
        <v>201182850</v>
      </c>
      <c r="M51" s="16">
        <f>(I51+H51)/2</f>
        <v>190600000</v>
      </c>
      <c r="N51" s="10">
        <f>(K51-C51)/C51*100</f>
        <v>17.373417721518987</v>
      </c>
      <c r="O51" s="14">
        <f>(L51-C51)/C51*100</f>
        <v>27.330917721518986</v>
      </c>
      <c r="P51" s="18">
        <f>(M51-C51)/C51*100</f>
        <v>20.632911392405063</v>
      </c>
    </row>
    <row r="52" spans="1:16" ht="20.100000000000001" customHeight="1" x14ac:dyDescent="0.2">
      <c r="A52" s="1">
        <v>51</v>
      </c>
      <c r="B52" s="19" t="s">
        <v>57</v>
      </c>
      <c r="C52" s="21"/>
      <c r="D52" s="8"/>
      <c r="E52" s="8"/>
      <c r="F52" s="12">
        <v>355000000</v>
      </c>
      <c r="G52" s="12">
        <v>41000000</v>
      </c>
      <c r="H52" s="16">
        <v>380000000</v>
      </c>
      <c r="I52" s="16">
        <v>395000000</v>
      </c>
      <c r="J52" s="4"/>
      <c r="K52" s="8">
        <f>(E52+D52)/2</f>
        <v>0</v>
      </c>
      <c r="L52" s="12">
        <f>(G52+F52)/2</f>
        <v>198000000</v>
      </c>
      <c r="M52" s="16">
        <f>(I52+H52)/2</f>
        <v>387500000</v>
      </c>
      <c r="N52" s="10" t="e">
        <f>(K52-C52)/C52*100</f>
        <v>#DIV/0!</v>
      </c>
      <c r="O52" s="14" t="e">
        <f>(L52-C52)/C52*100</f>
        <v>#DIV/0!</v>
      </c>
      <c r="P52" s="18" t="e">
        <f>(M52-C52)/C52*100</f>
        <v>#DIV/0!</v>
      </c>
    </row>
    <row r="53" spans="1:16" ht="20.100000000000001" customHeight="1" x14ac:dyDescent="0.2">
      <c r="A53" s="1">
        <v>52</v>
      </c>
      <c r="B53" s="19" t="s">
        <v>58</v>
      </c>
      <c r="C53" s="21">
        <v>37000000</v>
      </c>
      <c r="D53" s="8"/>
      <c r="E53" s="8"/>
      <c r="F53" s="12">
        <v>375000000</v>
      </c>
      <c r="G53" s="12">
        <v>449000000</v>
      </c>
      <c r="H53" s="16">
        <v>384000000</v>
      </c>
      <c r="I53" s="16">
        <v>449000000</v>
      </c>
      <c r="J53" s="4"/>
      <c r="K53" s="8">
        <f>(E53+D53)/2</f>
        <v>0</v>
      </c>
      <c r="L53" s="12">
        <f>(G53+F53)/2</f>
        <v>412000000</v>
      </c>
      <c r="M53" s="16">
        <f>(I53+H53)/2</f>
        <v>416500000</v>
      </c>
      <c r="N53" s="10">
        <f>(K53-C53)/C53*100</f>
        <v>-100</v>
      </c>
      <c r="O53" s="14">
        <f>(L53-C53)/C53*100</f>
        <v>1013.5135135135135</v>
      </c>
      <c r="P53" s="18">
        <f>(M53-C53)/C53*100</f>
        <v>1025.6756756756756</v>
      </c>
    </row>
    <row r="54" spans="1:16" ht="20.100000000000001" customHeight="1" x14ac:dyDescent="0.2">
      <c r="A54" s="1">
        <v>53</v>
      </c>
      <c r="B54" s="19" t="s">
        <v>59</v>
      </c>
      <c r="C54" s="21">
        <v>180000000</v>
      </c>
      <c r="D54" s="8"/>
      <c r="E54" s="8"/>
      <c r="F54" s="12">
        <v>174000000</v>
      </c>
      <c r="G54" s="12">
        <v>306000000</v>
      </c>
      <c r="H54" s="16">
        <v>180000000</v>
      </c>
      <c r="I54" s="16">
        <v>306000000</v>
      </c>
      <c r="J54" s="4"/>
      <c r="K54" s="8">
        <f>(E54+D54)/2</f>
        <v>0</v>
      </c>
      <c r="L54" s="12">
        <f>(G54+F54)/2</f>
        <v>240000000</v>
      </c>
      <c r="M54" s="16">
        <f>(I54+H54)/2</f>
        <v>243000000</v>
      </c>
      <c r="N54" s="10">
        <f>(K54-C54)/C54*100</f>
        <v>-100</v>
      </c>
      <c r="O54" s="14">
        <f>(L54-C54)/C54*100</f>
        <v>33.333333333333329</v>
      </c>
      <c r="P54" s="18">
        <f>(M54-C54)/C54*100</f>
        <v>35</v>
      </c>
    </row>
    <row r="55" spans="1:16" ht="20.100000000000001" customHeight="1" x14ac:dyDescent="0.2">
      <c r="A55" s="1">
        <v>54</v>
      </c>
      <c r="B55" s="19" t="s">
        <v>60</v>
      </c>
      <c r="C55" s="21">
        <v>170000000</v>
      </c>
      <c r="D55" s="8"/>
      <c r="E55" s="8"/>
      <c r="F55" s="12">
        <v>155890000</v>
      </c>
      <c r="G55" s="12">
        <v>296000000</v>
      </c>
      <c r="H55" s="16"/>
      <c r="I55" s="16"/>
      <c r="J55" s="4"/>
      <c r="K55" s="8">
        <f>(E55+D55)/2</f>
        <v>0</v>
      </c>
      <c r="L55" s="12">
        <f>(G55+F55)/2</f>
        <v>225945000</v>
      </c>
      <c r="M55" s="16">
        <f>(I55+H55)/2</f>
        <v>0</v>
      </c>
      <c r="N55" s="10">
        <f>(K55-C55)/C55*100</f>
        <v>-100</v>
      </c>
      <c r="O55" s="14">
        <f>(L55-C55)/C55*100</f>
        <v>32.908823529411762</v>
      </c>
      <c r="P55" s="18">
        <f>(M55-C55)/C55*100</f>
        <v>-100</v>
      </c>
    </row>
    <row r="56" spans="1:16" ht="20.100000000000001" customHeight="1" x14ac:dyDescent="0.2">
      <c r="A56" s="1">
        <v>55</v>
      </c>
      <c r="B56" s="19" t="s">
        <v>61</v>
      </c>
      <c r="C56" s="21">
        <v>249500000</v>
      </c>
      <c r="D56" s="8"/>
      <c r="E56" s="8"/>
      <c r="F56" s="12">
        <v>251000000</v>
      </c>
      <c r="G56" s="12">
        <v>380000000</v>
      </c>
      <c r="H56" s="16">
        <v>251000000</v>
      </c>
      <c r="I56" s="16">
        <v>304775000</v>
      </c>
      <c r="J56" s="4"/>
      <c r="K56" s="8">
        <f>(E56+D56)/2</f>
        <v>0</v>
      </c>
      <c r="L56" s="12">
        <f>(G56+F56)/2</f>
        <v>315500000</v>
      </c>
      <c r="M56" s="16">
        <f>(I56+H56)/2</f>
        <v>277887500</v>
      </c>
      <c r="N56" s="10">
        <f>(K56-C56)/C56*100</f>
        <v>-100</v>
      </c>
      <c r="O56" s="14">
        <f>(L56-C56)/C56*100</f>
        <v>26.452905811623246</v>
      </c>
      <c r="P56" s="18">
        <f>(M56-C56)/C56*100</f>
        <v>11.377755511022045</v>
      </c>
    </row>
    <row r="57" spans="1:16" ht="20.100000000000001" customHeight="1" x14ac:dyDescent="0.2">
      <c r="A57" s="1">
        <v>56</v>
      </c>
      <c r="B57" s="19" t="s">
        <v>62</v>
      </c>
      <c r="C57" s="21">
        <v>389000000</v>
      </c>
      <c r="D57" s="8"/>
      <c r="E57" s="8"/>
      <c r="F57" s="12">
        <v>409970000</v>
      </c>
      <c r="G57" s="12">
        <v>435000000</v>
      </c>
      <c r="H57" s="16">
        <v>41000000</v>
      </c>
      <c r="I57" s="16">
        <v>435000000</v>
      </c>
      <c r="J57" s="4"/>
      <c r="K57" s="8">
        <f>(E57+D57)/2</f>
        <v>0</v>
      </c>
      <c r="L57" s="12">
        <f>(G57+F57)/2</f>
        <v>422485000</v>
      </c>
      <c r="M57" s="16">
        <f>(I57+H57)/2</f>
        <v>238000000</v>
      </c>
      <c r="N57" s="10">
        <f>(K57-C57)/C57*100</f>
        <v>-100</v>
      </c>
      <c r="O57" s="14">
        <f>(L57-C57)/C57*100</f>
        <v>8.6079691516709502</v>
      </c>
      <c r="P57" s="18">
        <f>(M57-C57)/C57*100</f>
        <v>-38.817480719794347</v>
      </c>
    </row>
    <row r="58" spans="1:16" ht="20.100000000000001" customHeight="1" x14ac:dyDescent="0.2">
      <c r="A58" s="1">
        <v>57</v>
      </c>
      <c r="B58" s="19" t="s">
        <v>63</v>
      </c>
      <c r="C58" s="21">
        <v>1236000000</v>
      </c>
      <c r="D58" s="8"/>
      <c r="E58" s="8"/>
      <c r="F58" s="12"/>
      <c r="G58" s="12"/>
      <c r="H58" s="16"/>
      <c r="I58" s="16"/>
      <c r="J58" s="4"/>
      <c r="K58" s="8">
        <f>(E58+D58)/2</f>
        <v>0</v>
      </c>
      <c r="L58" s="12">
        <f>(G58+F58)/2</f>
        <v>0</v>
      </c>
      <c r="M58" s="16">
        <f>(I58+H58)/2</f>
        <v>0</v>
      </c>
      <c r="N58" s="10">
        <f>(K58-C58)/C58*100</f>
        <v>-100</v>
      </c>
      <c r="O58" s="14">
        <f>(L58-C58)/C58*100</f>
        <v>-100</v>
      </c>
      <c r="P58" s="18">
        <f>(M58-C58)/C58*100</f>
        <v>-100</v>
      </c>
    </row>
    <row r="59" spans="1:16" ht="20.100000000000001" customHeight="1" x14ac:dyDescent="0.2">
      <c r="A59" s="1">
        <v>58</v>
      </c>
      <c r="B59" s="19" t="s">
        <v>64</v>
      </c>
      <c r="C59" s="21">
        <v>180000000</v>
      </c>
      <c r="D59" s="8"/>
      <c r="E59" s="8"/>
      <c r="F59" s="12">
        <v>178000000</v>
      </c>
      <c r="G59" s="12">
        <v>219700000</v>
      </c>
      <c r="H59" s="16"/>
      <c r="I59" s="16"/>
      <c r="J59" s="4"/>
      <c r="K59" s="8">
        <f>(E59+D59)/2</f>
        <v>0</v>
      </c>
      <c r="L59" s="12">
        <f>(G59+F59)/2</f>
        <v>198850000</v>
      </c>
      <c r="M59" s="16">
        <f>(I59+H59)/2</f>
        <v>0</v>
      </c>
      <c r="N59" s="10">
        <f>(K59-C59)/C59*100</f>
        <v>-100</v>
      </c>
      <c r="O59" s="14">
        <f>(L59-C59)/C59*100</f>
        <v>10.472222222222221</v>
      </c>
      <c r="P59" s="18">
        <f>(M59-C59)/C59*100</f>
        <v>-100</v>
      </c>
    </row>
    <row r="60" spans="1:16" ht="20.100000000000001" customHeight="1" x14ac:dyDescent="0.2">
      <c r="A60" s="1">
        <v>59</v>
      </c>
      <c r="B60" s="19" t="s">
        <v>65</v>
      </c>
      <c r="C60" s="21">
        <v>180000000</v>
      </c>
      <c r="D60" s="8">
        <v>241269900</v>
      </c>
      <c r="E60" s="8">
        <v>242772700</v>
      </c>
      <c r="F60" s="12">
        <v>193500000</v>
      </c>
      <c r="G60" s="12">
        <v>310000000</v>
      </c>
      <c r="H60" s="16">
        <v>175000000</v>
      </c>
      <c r="I60" s="16">
        <v>310000000</v>
      </c>
      <c r="J60" s="4"/>
      <c r="K60" s="8">
        <f>(E60+D60)/2</f>
        <v>242021300</v>
      </c>
      <c r="L60" s="12">
        <f>(G60+F60)/2</f>
        <v>251750000</v>
      </c>
      <c r="M60" s="16">
        <f>(I60+H60)/2</f>
        <v>242500000</v>
      </c>
      <c r="N60" s="10">
        <f>(K60-C60)/C60*100</f>
        <v>34.456277777777778</v>
      </c>
      <c r="O60" s="14">
        <f>(L60-C60)/C60*100</f>
        <v>39.861111111111114</v>
      </c>
      <c r="P60" s="18">
        <f>(M60-C60)/C60*100</f>
        <v>34.722222222222221</v>
      </c>
    </row>
    <row r="61" spans="1:16" ht="20.100000000000001" customHeight="1" x14ac:dyDescent="0.2">
      <c r="A61" s="1">
        <v>60</v>
      </c>
      <c r="B61" s="19" t="s">
        <v>66</v>
      </c>
      <c r="C61" s="21">
        <v>199000000</v>
      </c>
      <c r="D61" s="8"/>
      <c r="E61" s="8"/>
      <c r="F61" s="12"/>
      <c r="G61" s="12"/>
      <c r="H61" s="16"/>
      <c r="I61" s="16"/>
      <c r="J61" s="4"/>
      <c r="K61" s="8">
        <f>(E61+D61)/2</f>
        <v>0</v>
      </c>
      <c r="L61" s="12">
        <f>(G61+F61)/2</f>
        <v>0</v>
      </c>
      <c r="M61" s="16">
        <f>(I61+H61)/2</f>
        <v>0</v>
      </c>
      <c r="N61" s="10">
        <f>(K61-C61)/C61*100</f>
        <v>-100</v>
      </c>
      <c r="O61" s="14">
        <f>(L61-C61)/C61*100</f>
        <v>-100</v>
      </c>
      <c r="P61" s="18">
        <f>(M61-C61)/C61*100</f>
        <v>-100</v>
      </c>
    </row>
    <row r="62" spans="1:16" ht="20.100000000000001" customHeight="1" x14ac:dyDescent="0.2">
      <c r="A62" s="1">
        <v>61</v>
      </c>
      <c r="B62" s="19" t="s">
        <v>67</v>
      </c>
      <c r="C62" s="21">
        <v>51000000</v>
      </c>
      <c r="D62" s="8"/>
      <c r="E62" s="8"/>
      <c r="F62" s="12"/>
      <c r="G62" s="12"/>
      <c r="H62" s="16"/>
      <c r="I62" s="16"/>
      <c r="J62" s="4"/>
      <c r="K62" s="8">
        <f>(E62+D62)/2</f>
        <v>0</v>
      </c>
      <c r="L62" s="12">
        <f>(G62+F62)/2</f>
        <v>0</v>
      </c>
      <c r="M62" s="16">
        <f>(I62+H62)/2</f>
        <v>0</v>
      </c>
      <c r="N62" s="10">
        <f>(K62-C62)/C62*100</f>
        <v>-100</v>
      </c>
      <c r="O62" s="14">
        <f>(L62-C62)/C62*100</f>
        <v>-100</v>
      </c>
      <c r="P62" s="18">
        <f>(M62-C62)/C62*100</f>
        <v>-100</v>
      </c>
    </row>
    <row r="63" spans="1:16" ht="20.100000000000001" customHeight="1" x14ac:dyDescent="0.2">
      <c r="A63" s="1">
        <v>62</v>
      </c>
      <c r="B63" s="19" t="s">
        <v>68</v>
      </c>
      <c r="C63" s="21">
        <v>42000000</v>
      </c>
      <c r="D63" s="8"/>
      <c r="E63" s="8"/>
      <c r="F63" s="12">
        <v>48000000</v>
      </c>
      <c r="G63" s="12">
        <v>57700000</v>
      </c>
      <c r="H63" s="16"/>
      <c r="I63" s="16"/>
      <c r="J63" s="4"/>
      <c r="K63" s="8">
        <f>(E63+D63)/2</f>
        <v>0</v>
      </c>
      <c r="L63" s="12">
        <f>(G63+F63)/2</f>
        <v>52850000</v>
      </c>
      <c r="M63" s="16">
        <f>(I63+H63)/2</f>
        <v>0</v>
      </c>
      <c r="N63" s="10">
        <f>(K63-C63)/C63*100</f>
        <v>-100</v>
      </c>
      <c r="O63" s="14">
        <f>(L63-C63)/C63*100</f>
        <v>25.833333333333336</v>
      </c>
      <c r="P63" s="18">
        <f>(M63-C63)/C63*100</f>
        <v>-100</v>
      </c>
    </row>
    <row r="64" spans="1:16" ht="20.100000000000001" customHeight="1" x14ac:dyDescent="0.2">
      <c r="A64" s="1">
        <v>63</v>
      </c>
      <c r="B64" s="19" t="s">
        <v>69</v>
      </c>
      <c r="C64" s="21">
        <v>53500000</v>
      </c>
      <c r="D64" s="8">
        <v>58300000</v>
      </c>
      <c r="E64" s="8"/>
      <c r="F64" s="12">
        <v>55990000</v>
      </c>
      <c r="G64" s="12">
        <v>80250000</v>
      </c>
      <c r="H64" s="16">
        <v>55990000</v>
      </c>
      <c r="I64" s="16">
        <v>80250000</v>
      </c>
      <c r="J64" s="4"/>
      <c r="K64" s="8">
        <f>(E64+D64)/2</f>
        <v>29150000</v>
      </c>
      <c r="L64" s="12">
        <f>(G64+F64)/2</f>
        <v>68120000</v>
      </c>
      <c r="M64" s="16">
        <f>(I64+H64)/2</f>
        <v>68120000</v>
      </c>
      <c r="N64" s="10">
        <f>(K64-C64)/C64*100</f>
        <v>-45.514018691588788</v>
      </c>
      <c r="O64" s="14">
        <f>(L64-C64)/C64*100</f>
        <v>27.327102803738317</v>
      </c>
      <c r="P64" s="18">
        <f>(M64-C64)/C64*100</f>
        <v>27.327102803738317</v>
      </c>
    </row>
    <row r="65" spans="1:16" ht="20.100000000000001" customHeight="1" x14ac:dyDescent="0.2">
      <c r="A65" s="1">
        <v>64</v>
      </c>
      <c r="B65" s="19" t="s">
        <v>70</v>
      </c>
      <c r="C65" s="21">
        <v>34000000</v>
      </c>
      <c r="D65" s="8"/>
      <c r="E65" s="8"/>
      <c r="F65" s="12">
        <v>35990000</v>
      </c>
      <c r="G65" s="12">
        <v>52000000</v>
      </c>
      <c r="H65" s="16">
        <v>37000000</v>
      </c>
      <c r="I65" s="16">
        <v>52990000</v>
      </c>
      <c r="J65" s="4"/>
      <c r="K65" s="8">
        <f>(E65+D65)/2</f>
        <v>0</v>
      </c>
      <c r="L65" s="12">
        <f>(G65+F65)/2</f>
        <v>43995000</v>
      </c>
      <c r="M65" s="16">
        <f>(I65+H65)/2</f>
        <v>44995000</v>
      </c>
      <c r="N65" s="10">
        <f>(K65-C65)/C65*100</f>
        <v>-100</v>
      </c>
      <c r="O65" s="14">
        <f>(L65-C65)/C65*100</f>
        <v>29.397058823529409</v>
      </c>
      <c r="P65" s="18">
        <f>(M65-C65)/C65*100</f>
        <v>32.338235294117645</v>
      </c>
    </row>
    <row r="66" spans="1:16" ht="20.100000000000001" customHeight="1" x14ac:dyDescent="0.2">
      <c r="A66" s="1">
        <v>65</v>
      </c>
      <c r="B66" s="19" t="s">
        <v>71</v>
      </c>
      <c r="C66" s="21">
        <v>34000000</v>
      </c>
      <c r="D66" s="8">
        <v>43900000</v>
      </c>
      <c r="E66" s="8">
        <v>47201000</v>
      </c>
      <c r="F66" s="12">
        <v>36450000</v>
      </c>
      <c r="G66" s="12">
        <v>55000000</v>
      </c>
      <c r="H66" s="16">
        <v>36450000</v>
      </c>
      <c r="I66" s="16">
        <v>83492000</v>
      </c>
      <c r="J66" s="4"/>
      <c r="K66" s="8">
        <f>(E66+D66)/2</f>
        <v>45550500</v>
      </c>
      <c r="L66" s="12">
        <f>(G66+F66)/2</f>
        <v>45725000</v>
      </c>
      <c r="M66" s="16">
        <f>(I66+H66)/2</f>
        <v>59971000</v>
      </c>
      <c r="N66" s="10">
        <f>(K66-C66)/C66*100</f>
        <v>33.972058823529409</v>
      </c>
      <c r="O66" s="14">
        <f>(L66-C66)/C66*100</f>
        <v>34.485294117647058</v>
      </c>
      <c r="P66" s="18">
        <f>(M66-C66)/C66*100</f>
        <v>76.385294117647064</v>
      </c>
    </row>
    <row r="67" spans="1:16" ht="20.100000000000001" customHeight="1" x14ac:dyDescent="0.2">
      <c r="A67" s="1">
        <v>66</v>
      </c>
      <c r="B67" s="19" t="s">
        <v>72</v>
      </c>
      <c r="C67" s="21">
        <v>34000000</v>
      </c>
      <c r="D67" s="8">
        <v>46747100</v>
      </c>
      <c r="E67" s="8">
        <v>46878400</v>
      </c>
      <c r="F67" s="12">
        <v>36900000</v>
      </c>
      <c r="G67" s="12">
        <v>55120000</v>
      </c>
      <c r="H67" s="16"/>
      <c r="I67" s="16"/>
      <c r="J67" s="4"/>
      <c r="K67" s="8">
        <f>(E67+D67)/2</f>
        <v>46812750</v>
      </c>
      <c r="L67" s="12">
        <f>(G67+F67)/2</f>
        <v>46010000</v>
      </c>
      <c r="M67" s="16">
        <f>(I67+H67)/2</f>
        <v>0</v>
      </c>
      <c r="N67" s="10">
        <f>(K67-C67)/C67*100</f>
        <v>37.684558823529414</v>
      </c>
      <c r="O67" s="14">
        <f>(L67-C67)/C67*100</f>
        <v>35.323529411764703</v>
      </c>
      <c r="P67" s="18">
        <f>(M67-C67)/C67*100</f>
        <v>-100</v>
      </c>
    </row>
    <row r="68" spans="1:16" ht="20.100000000000001" customHeight="1" x14ac:dyDescent="0.2">
      <c r="A68" s="1">
        <v>67</v>
      </c>
      <c r="B68" s="19" t="s">
        <v>73</v>
      </c>
      <c r="C68" s="21">
        <v>34000000</v>
      </c>
      <c r="D68" s="8">
        <v>45500000</v>
      </c>
      <c r="E68" s="8">
        <v>52325000</v>
      </c>
      <c r="F68" s="12">
        <v>37500000</v>
      </c>
      <c r="G68" s="12">
        <v>51000000</v>
      </c>
      <c r="H68" s="16">
        <v>40000000</v>
      </c>
      <c r="I68" s="16">
        <v>62950000</v>
      </c>
      <c r="J68" s="4"/>
      <c r="K68" s="8">
        <f>(E68+D68)/2</f>
        <v>48912500</v>
      </c>
      <c r="L68" s="12">
        <f>(G68+F68)/2</f>
        <v>44250000</v>
      </c>
      <c r="M68" s="16">
        <f>(I68+H68)/2</f>
        <v>51475000</v>
      </c>
      <c r="N68" s="10">
        <f>(K68-C68)/C68*100</f>
        <v>43.860294117647058</v>
      </c>
      <c r="O68" s="14">
        <f>(L68-C68)/C68*100</f>
        <v>30.147058823529409</v>
      </c>
      <c r="P68" s="18">
        <f>(M68-C68)/C68*100</f>
        <v>51.397058823529406</v>
      </c>
    </row>
    <row r="69" spans="1:16" ht="20.100000000000001" customHeight="1" x14ac:dyDescent="0.2">
      <c r="A69" s="1">
        <v>68</v>
      </c>
      <c r="B69" s="19" t="s">
        <v>74</v>
      </c>
      <c r="C69" s="21">
        <v>40500000</v>
      </c>
      <c r="D69" s="8">
        <v>51700000</v>
      </c>
      <c r="E69" s="8">
        <v>52000000</v>
      </c>
      <c r="F69" s="12"/>
      <c r="G69" s="12"/>
      <c r="H69" s="16"/>
      <c r="I69" s="16"/>
      <c r="J69" s="4"/>
      <c r="K69" s="8">
        <f>(E69+D69)/2</f>
        <v>51850000</v>
      </c>
      <c r="L69" s="12">
        <f>(G69+F69)/2</f>
        <v>0</v>
      </c>
      <c r="M69" s="16">
        <f>(I69+H69)/2</f>
        <v>0</v>
      </c>
      <c r="N69" s="10">
        <f>(K69-C69)/C69*100</f>
        <v>28.02469135802469</v>
      </c>
      <c r="O69" s="14">
        <f>(L69-C69)/C69*100</f>
        <v>-100</v>
      </c>
      <c r="P69" s="18">
        <f>(M69-C69)/C69*100</f>
        <v>-100</v>
      </c>
    </row>
    <row r="70" spans="1:16" ht="20.100000000000001" customHeight="1" x14ac:dyDescent="0.2">
      <c r="A70" s="1">
        <v>69</v>
      </c>
      <c r="B70" s="19" t="s">
        <v>75</v>
      </c>
      <c r="C70" s="21">
        <v>34000000</v>
      </c>
      <c r="D70" s="8">
        <v>46642100</v>
      </c>
      <c r="E70" s="8">
        <v>48450000</v>
      </c>
      <c r="F70" s="12">
        <v>38000000</v>
      </c>
      <c r="G70" s="12">
        <v>61000000</v>
      </c>
      <c r="H70" s="16"/>
      <c r="I70" s="16"/>
      <c r="J70" s="4"/>
      <c r="K70" s="8">
        <f>(E70+D70)/2</f>
        <v>47546050</v>
      </c>
      <c r="L70" s="12">
        <f>(G70+F70)/2</f>
        <v>49500000</v>
      </c>
      <c r="M70" s="16">
        <f>(I70+H70)/2</f>
        <v>0</v>
      </c>
      <c r="N70" s="10">
        <f>(K70-C70)/C70*100</f>
        <v>39.841323529411767</v>
      </c>
      <c r="O70" s="14">
        <f>(L70-C70)/C70*100</f>
        <v>45.588235294117645</v>
      </c>
      <c r="P70" s="18">
        <f>(M70-C70)/C70*100</f>
        <v>-100</v>
      </c>
    </row>
    <row r="71" spans="1:16" ht="20.100000000000001" customHeight="1" x14ac:dyDescent="0.2">
      <c r="A71" s="1">
        <v>70</v>
      </c>
      <c r="B71" s="19" t="s">
        <v>76</v>
      </c>
      <c r="C71" s="21">
        <v>34000000</v>
      </c>
      <c r="D71" s="8"/>
      <c r="E71" s="8"/>
      <c r="F71" s="12">
        <v>38500000</v>
      </c>
      <c r="G71" s="12">
        <v>58190000</v>
      </c>
      <c r="H71" s="16">
        <v>38500000</v>
      </c>
      <c r="I71" s="16">
        <v>51000000</v>
      </c>
      <c r="J71" s="4"/>
      <c r="K71" s="8">
        <f>(E71+D71)/2</f>
        <v>0</v>
      </c>
      <c r="L71" s="12">
        <f>(G71+F71)/2</f>
        <v>48345000</v>
      </c>
      <c r="M71" s="16">
        <f>(I71+H71)/2</f>
        <v>44750000</v>
      </c>
      <c r="N71" s="10">
        <f>(K71-C71)/C71*100</f>
        <v>-100</v>
      </c>
      <c r="O71" s="14">
        <f>(L71-C71)/C71*100</f>
        <v>42.191176470588239</v>
      </c>
      <c r="P71" s="18">
        <f>(M71-C71)/C71*100</f>
        <v>31.617647058823529</v>
      </c>
    </row>
    <row r="72" spans="1:16" ht="20.100000000000001" customHeight="1" x14ac:dyDescent="0.2">
      <c r="A72" s="1">
        <v>71</v>
      </c>
      <c r="B72" s="19" t="s">
        <v>77</v>
      </c>
      <c r="C72" s="21">
        <v>41500000</v>
      </c>
      <c r="D72" s="8">
        <v>50800000</v>
      </c>
      <c r="E72" s="8">
        <v>53101000</v>
      </c>
      <c r="F72" s="12">
        <v>42690000</v>
      </c>
      <c r="G72" s="12">
        <v>65755200</v>
      </c>
      <c r="H72" s="16"/>
      <c r="I72" s="16"/>
      <c r="J72" s="4"/>
      <c r="K72" s="8">
        <f>(E72+D72)/2</f>
        <v>51950500</v>
      </c>
      <c r="L72" s="12">
        <f>(G72+F72)/2</f>
        <v>54222600</v>
      </c>
      <c r="M72" s="16">
        <f>(I72+H72)/2</f>
        <v>0</v>
      </c>
      <c r="N72" s="10">
        <f>(K72-C72)/C72*100</f>
        <v>25.181927710843372</v>
      </c>
      <c r="O72" s="14">
        <f>(L72-C72)/C72*100</f>
        <v>30.656867469879518</v>
      </c>
      <c r="P72" s="18">
        <f>(M72-C72)/C72*100</f>
        <v>-100</v>
      </c>
    </row>
    <row r="73" spans="1:16" ht="20.100000000000001" customHeight="1" x14ac:dyDescent="0.2">
      <c r="A73" s="1">
        <v>72</v>
      </c>
      <c r="B73" s="19" t="s">
        <v>78</v>
      </c>
      <c r="C73" s="21">
        <v>82500000</v>
      </c>
      <c r="D73" s="8">
        <v>98900000</v>
      </c>
      <c r="E73" s="8">
        <v>111101000</v>
      </c>
      <c r="F73" s="12">
        <v>89000000</v>
      </c>
      <c r="G73" s="12">
        <v>144000000</v>
      </c>
      <c r="H73" s="16"/>
      <c r="I73" s="16"/>
      <c r="J73" s="4"/>
      <c r="K73" s="8">
        <f>(E73+D73)/2</f>
        <v>105000500</v>
      </c>
      <c r="L73" s="12">
        <f>(G73+F73)/2</f>
        <v>116500000</v>
      </c>
      <c r="M73" s="16">
        <f>(I73+H73)/2</f>
        <v>0</v>
      </c>
      <c r="N73" s="10">
        <f>(K73-C73)/C73*100</f>
        <v>27.273333333333333</v>
      </c>
      <c r="O73" s="14">
        <f>(L73-C73)/C73*100</f>
        <v>41.212121212121211</v>
      </c>
      <c r="P73" s="18">
        <f>(M73-C73)/C73*100</f>
        <v>-100</v>
      </c>
    </row>
    <row r="74" spans="1:16" ht="20.100000000000001" customHeight="1" x14ac:dyDescent="0.2">
      <c r="A74" s="1"/>
      <c r="B74" s="19"/>
      <c r="C74" s="21"/>
      <c r="D74" s="8"/>
      <c r="E74" s="8"/>
      <c r="F74" s="12"/>
      <c r="G74" s="12"/>
      <c r="H74" s="16"/>
      <c r="I74" s="16"/>
      <c r="J74" s="4"/>
      <c r="K74" s="8">
        <f>(E74+D74)/2</f>
        <v>0</v>
      </c>
      <c r="L74" s="12">
        <f>(G74+F74)/2</f>
        <v>0</v>
      </c>
      <c r="M74" s="16">
        <f>(I74+H74)/2</f>
        <v>0</v>
      </c>
      <c r="N74" s="10" t="e">
        <f>(K74-C74)/C74*100</f>
        <v>#DIV/0!</v>
      </c>
      <c r="O74" s="14" t="e">
        <f>(L74-C74)/C74*100</f>
        <v>#DIV/0!</v>
      </c>
      <c r="P74" s="18" t="e">
        <f>(M74-C74)/C74*100</f>
        <v>#DIV/0!</v>
      </c>
    </row>
    <row r="75" spans="1:16" ht="20.100000000000001" customHeight="1" x14ac:dyDescent="0.2">
      <c r="A75" s="2"/>
      <c r="B75" s="19"/>
      <c r="C75" s="21"/>
      <c r="D75" s="8"/>
      <c r="E75" s="8"/>
      <c r="F75" s="12"/>
      <c r="G75" s="12"/>
      <c r="H75" s="16"/>
      <c r="I75" s="16"/>
      <c r="J75" s="5"/>
      <c r="K75" s="8"/>
      <c r="L75" s="12"/>
      <c r="M75" s="16"/>
      <c r="N75" s="10"/>
      <c r="O75" s="14"/>
      <c r="P75" s="18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HOLOO</cp:lastModifiedBy>
  <cp:lastPrinted>2024-10-30T14:59:38Z</cp:lastPrinted>
  <dcterms:created xsi:type="dcterms:W3CDTF">2024-10-30T14:56:29Z</dcterms:created>
  <dcterms:modified xsi:type="dcterms:W3CDTF">2024-10-30T16:24:49Z</dcterms:modified>
</cp:coreProperties>
</file>