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l Contracts. ahz\1404 Contracts\ARLTD\2. سویچیگیر شیخ مصری\اسناد داوطلبی\۵. فورمه تسلیمی آفر و جدول قیمت\"/>
    </mc:Choice>
  </mc:AlternateContent>
  <bookViews>
    <workbookView showHorizontalScroll="0" showVerticalScroll="0" xWindow="0" yWindow="0" windowWidth="23040" windowHeight="8784" tabRatio="693" activeTab="4"/>
  </bookViews>
  <sheets>
    <sheet name="Schedule 1" sheetId="7" r:id="rId1"/>
    <sheet name="Schedule 3" sheetId="8" r:id="rId2"/>
    <sheet name="Schedule 4" sheetId="9" r:id="rId3"/>
    <sheet name="Schedule 1-2" sheetId="11" r:id="rId4"/>
    <sheet name="Schedule 5" sheetId="10" r:id="rId5"/>
  </sheets>
  <definedNames>
    <definedName name="_xlnm.Print_Area" localSheetId="0">'Schedule 1'!$A$1:$G$40</definedName>
    <definedName name="_xlnm.Print_Area" localSheetId="3">'Schedule 1-2'!$A$1:$F$22</definedName>
    <definedName name="_xlnm.Print_Area" localSheetId="1">'Schedule 3'!$A$1:$F$9</definedName>
    <definedName name="_xlnm.Print_Area" localSheetId="2">'Schedule 4'!$A$1:$F$12</definedName>
    <definedName name="_xlnm.Print_Area" localSheetId="4">'Schedule 5'!$A$1:$F$10</definedName>
    <definedName name="_xlnm.Print_Titles" localSheetId="0">'Schedule 1'!$1:$2</definedName>
    <definedName name="_xlnm.Print_Titles" localSheetId="3">'Schedule 1-2'!$1:$3</definedName>
    <definedName name="_xlnm.Print_Titles" localSheetId="1">'Schedule 3'!$1:$3</definedName>
    <definedName name="_xlnm.Print_Titles" localSheetId="2">'Schedule 4'!$1:$3</definedName>
    <definedName name="_xlnm.Print_Titles" localSheetId="4">'Schedule 5'!$1:$3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7" l="1"/>
  <c r="F18" i="11" l="1"/>
  <c r="F7" i="11"/>
  <c r="F21" i="11" s="1"/>
  <c r="C7" i="10" s="1"/>
  <c r="F8" i="11"/>
  <c r="F9" i="11"/>
  <c r="F10" i="11"/>
  <c r="F11" i="11"/>
  <c r="F12" i="11"/>
  <c r="F13" i="11"/>
  <c r="F14" i="11"/>
  <c r="F15" i="11"/>
  <c r="F16" i="11"/>
  <c r="F17" i="11"/>
  <c r="F6" i="11"/>
  <c r="F7" i="9"/>
  <c r="F8" i="9"/>
  <c r="F9" i="9"/>
  <c r="F10" i="9"/>
  <c r="F6" i="9"/>
  <c r="F11" i="9" s="1"/>
  <c r="C6" i="10" s="1"/>
  <c r="F6" i="8"/>
  <c r="F7" i="8"/>
  <c r="F5" i="8"/>
  <c r="F8" i="8" s="1"/>
  <c r="C5" i="10" s="1"/>
  <c r="F5" i="7" l="1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6" i="7"/>
  <c r="F37" i="7"/>
  <c r="F38" i="7"/>
  <c r="F4" i="7"/>
  <c r="F39" i="7" s="1"/>
  <c r="C4" i="10" s="1"/>
  <c r="C9" i="10" s="1"/>
</calcChain>
</file>

<file path=xl/sharedStrings.xml><?xml version="1.0" encoding="utf-8"?>
<sst xmlns="http://schemas.openxmlformats.org/spreadsheetml/2006/main" count="181" uniqueCount="104">
  <si>
    <t>Item</t>
  </si>
  <si>
    <t xml:space="preserve">Unit </t>
  </si>
  <si>
    <t>lot</t>
  </si>
  <si>
    <t>Set</t>
  </si>
  <si>
    <t xml:space="preserve"> </t>
  </si>
  <si>
    <t>pcs</t>
  </si>
  <si>
    <t xml:space="preserve">Unit Price (AFN) </t>
  </si>
  <si>
    <t xml:space="preserve">Total Price (AFN) </t>
  </si>
  <si>
    <t>set</t>
  </si>
  <si>
    <t>Description of the item</t>
  </si>
  <si>
    <t>20KV Indoor Metal Clad Switchgear (as per technical data sheet and PSLD)</t>
  </si>
  <si>
    <t>MV &amp; LV cables other equipment (as per technical data sheet)</t>
  </si>
  <si>
    <t>Qty</t>
  </si>
  <si>
    <t>M</t>
  </si>
  <si>
    <t>220V DC Dustribution Panel</t>
  </si>
  <si>
    <t>Pcs</t>
  </si>
  <si>
    <t>12V, 200 AH Lead acid Batteries including interconnections, terminals, and battery racks and other relatd accessories.</t>
  </si>
  <si>
    <t>Rectifier Main input 400V, 50Hz Output 220VDC, As per IEC 60146</t>
  </si>
  <si>
    <t>Earthing conncetors, riser</t>
  </si>
  <si>
    <t>Copper annealed soft-drawn (120mm2)</t>
  </si>
  <si>
    <t>Lightning protection Rod (Air terminals,Down conductors,Surge arresters)</t>
  </si>
  <si>
    <t xml:space="preserve">25mm Copper Bonded Earthing Rod </t>
  </si>
  <si>
    <t xml:space="preserve">Indoor termination kits with all related accessories </t>
  </si>
  <si>
    <t>Outdoor termination kits with all related accessories</t>
  </si>
  <si>
    <t>electrical material including (cable trays, cable connectors, cable fixing material, cable bridges, earthing material, post insulators,  and fittings, etc.) to complete the installations in every respect.</t>
  </si>
  <si>
    <t>Schedule:1 BOQ for 40MW Shaikh Mesri Solar energy absorption through Hamisha Bahar SS</t>
  </si>
  <si>
    <t xml:space="preserve">Exo-thermic Welding Powder 150grams. </t>
  </si>
  <si>
    <t>Bay control units (IEDs) for medium voltage application for incomer to switchgrear room, incomer to existing control room,outgoing direct to customer, bus coupler with synchrocope (V-V, HZ-HZ, SYCH. DEAWABLE &amp; ROTARY) and bus coupler,smart energy meter as per PSLD, schematic and technical data sheet</t>
  </si>
  <si>
    <t>20kV Indoor Metal-Clad Switchgear for metering and Bus Riser to new control Room Equipped with: 20kV busbar, VTs, earth switches,Phase indicator ,Voltmeter with selector switch  or its equivalent , protection for metering and Bus Riser, Earthing Push Button, Lamp Test Push Button/Block, Spare/Red, PT MCB, DC Supply Fail/Red, ES Open, ES Close</t>
  </si>
  <si>
    <t>20kV XLPE Copper cable (12/20(24kV), 1x400mm2  ( as per Standards IEC 60502 )</t>
  </si>
  <si>
    <t>20kV XLPE Copper cable (12/20(24kv), 1x300mm2   ( as per Standards IEC 60502 )</t>
  </si>
  <si>
    <t>Supply of  Equipment of SCADA for Shiekh Mesri 20KV SWG</t>
  </si>
  <si>
    <t>Ethernet Switch</t>
  </si>
  <si>
    <t>3.1.1</t>
  </si>
  <si>
    <t>3.1.2</t>
  </si>
  <si>
    <t>3.1.3</t>
  </si>
  <si>
    <t>Industrial Network Switch</t>
  </si>
  <si>
    <t>OutDoor Fiber PatchCord</t>
  </si>
  <si>
    <t>LAN Cable (CAT-6)</t>
  </si>
  <si>
    <t>meter</t>
  </si>
  <si>
    <t>Accessories</t>
  </si>
  <si>
    <t>Signal Cable</t>
  </si>
  <si>
    <t>Cable tie</t>
  </si>
  <si>
    <t>Power Cable</t>
  </si>
  <si>
    <t>3.2.1</t>
  </si>
  <si>
    <t>3.2.2</t>
  </si>
  <si>
    <t>3.2.3</t>
  </si>
  <si>
    <t>Grand Total</t>
  </si>
  <si>
    <t>4x150mm2 Cu Cable, 0.4kV power cables XLPE, betweeen auxilliary to AC switchgear</t>
  </si>
  <si>
    <t xml:space="preserve">4x16mm2 Cu Cable, 0.4kV power cables XLPE, betweeen  AC switchgear to rectifier </t>
  </si>
  <si>
    <t>m</t>
  </si>
  <si>
    <t xml:space="preserve">18x2.5mm2 Cu Control cable </t>
  </si>
  <si>
    <t>40MW Shaikh Mesri Solar energy absorption through Hamisha Bahar SS</t>
  </si>
  <si>
    <t xml:space="preserve">Schedule No. 3; Design &amp; other Service </t>
  </si>
  <si>
    <t xml:space="preserve">Design and other services </t>
  </si>
  <si>
    <t xml:space="preserve">Electrical engineering includding all required analysis, assessmenrt, design calculations and design drawings, </t>
  </si>
  <si>
    <t xml:space="preserve">as beuilt drawings &amp; O &amp; M manual </t>
  </si>
  <si>
    <t xml:space="preserve">project management includding project quality plan, plannning schedulas and reporting </t>
  </si>
  <si>
    <t xml:space="preserve">Schedule No. 4; Installation and other services </t>
  </si>
  <si>
    <t xml:space="preserve"> Installation and other services </t>
  </si>
  <si>
    <t xml:space="preserve">installation of 20kV switchgears includding MV/LV cable and all related accessories and integration with existing scada system </t>
  </si>
  <si>
    <t>installation material (cable connectors, cable fixing material , cable bridges, earthing material, and all related accessories)</t>
  </si>
  <si>
    <t xml:space="preserve">installation of earthing with all extention system </t>
  </si>
  <si>
    <t xml:space="preserve">test and commissioning </t>
  </si>
  <si>
    <t xml:space="preserve">Schedule No. 5; Price summary </t>
  </si>
  <si>
    <t xml:space="preserve">Plant and mandatory spare parts supplied </t>
  </si>
  <si>
    <t xml:space="preserve">design and other services </t>
  </si>
  <si>
    <t xml:space="preserve">electrical installation and all related services </t>
  </si>
  <si>
    <t xml:space="preserve">Schedules of Rates and Prices </t>
  </si>
  <si>
    <t xml:space="preserve">Schedule No. 1; </t>
  </si>
  <si>
    <t xml:space="preserve">Supply of main equipment of fiber optic (ADSS) cable for sheikh mesri 40MW SPP to Hamesha Bahar SS (Jalalabd), includding installaion &amp; test </t>
  </si>
  <si>
    <t>1-A</t>
  </si>
  <si>
    <t xml:space="preserve">ADSS Cable </t>
  </si>
  <si>
    <t xml:space="preserve">48 cores ADSS Cable </t>
  </si>
  <si>
    <t xml:space="preserve">ADSS suspension fitting </t>
  </si>
  <si>
    <t xml:space="preserve">ADSS Double Tension </t>
  </si>
  <si>
    <t xml:space="preserve">Outdoor pole mount jointbox </t>
  </si>
  <si>
    <t>Km</t>
  </si>
  <si>
    <t xml:space="preserve">Fiber Optic &amp; ADSS Accessories </t>
  </si>
  <si>
    <t xml:space="preserve">48 core LC UPC ODF with pigrails and splicing </t>
  </si>
  <si>
    <t>Patch cords (SC/LC-ST single-mode, 10meter)</t>
  </si>
  <si>
    <t xml:space="preserve">Pigtails (Factory - polishes, 1.5-meter, matching connector type() </t>
  </si>
  <si>
    <t>HDPE Duct (32/40mm, UV-resistant, matching connector type)</t>
  </si>
  <si>
    <t>Lugs</t>
  </si>
  <si>
    <t>Cable Tie</t>
  </si>
  <si>
    <t xml:space="preserve">installaion &amp; Test </t>
  </si>
  <si>
    <t>Installation 48 core ADSS Cable on MV Poles</t>
  </si>
  <si>
    <t>Installation 48 cores outdoor pole mount joint box, OPD with pigtails, patch cords and splicing</t>
  </si>
  <si>
    <t>Installation 48 cores ADSS from ODF to jointbox outside of the S/S &amp; SPP</t>
  </si>
  <si>
    <t xml:space="preserve">work </t>
  </si>
  <si>
    <t xml:space="preserve">installation of AC/DC, rectifier and battry bank and all related accessories system </t>
  </si>
  <si>
    <t xml:space="preserve">20KV indoor enclosed metal clad switchgear for Incomer equiped with: Vacum Circuit breaker(1250A), 25KA/3s, BIL 24/50/125KV.                                                                                                                                                                              
Control, Protection, and Measurement Unit (CPM) comprising:
50/51, 50N/51N, 27/59, 67/67N, Sensitive E/F, Under Frequency,Breaker Failure,TCS, Auto Reclose, ,Ground Sensor,Event Recorder,Fault Recorder and Fault Locator, Mimic Diagram (Ral-1018),Announciation board, Voltmeter with selector switch, Ammeters,Current Transformer (CT), Voltage Transformer (VT), and core blance 50/1A,Earth Switch,Surge arrestor,Power Quality Analyzer (PQA),Earthing Push Button,Local/Remote Selector Switch, PT MCB, Synchronizing Switch ,Lockout Reset and Lamp Test Push Button.
Indication Lamps:
Spare – white; DC Supply Fail – Red ; O/C &amp; E/F TRIP-Red;  O/C &amp; E/F Alarm-Red; Spring charged – Blu;   Breaker off-green  ;   Breaker On-Red    ;     TCS Fail – Red                                                                                                                                          
IF any things missing in mentioned panel, should be added as per standard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</si>
  <si>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20KV Indoor enclosed metal clad switchgear  for Outgoing equipped with: Vacum Circuit breaker (630A), 25KA/3s, BIL 24/50/125KV.                                                                                                                                                                              
Control, Protection, and Measurement Unit (CPM) comprising:
50/51, 50N/51N, 27/59, 67/67N,  Sensitive E/F, Breaker Failure Relays ,Event Recorder,Fault Recorder Auto Reclose, Fault Locator  Mimic Diagram (Ral-1018),Announciation board, Voltmeter with selector switch, Ammeters, Lockout relay, TCS ,Current Transformer (CT), Surge arrestor,Earth Switch,Power Quality Analyzer (PQA),Earthing Push Button,Local/Remote Selector Switch, Lockout Reset and Lamp Test Push Button.
Indication Lamps:
Spare – white;  DC Supply Fail – Red; O/C &amp; E/F TRIP-Red;  O/C &amp; E/F Alarm-Red;  Spring charged – Blue;  Breaker off-green;    Breaker On-Red;  IF any things missing in mentioned panel, should be added as per standard                                              </t>
  </si>
  <si>
    <t xml:space="preserve">20 kV enclosed metal clad switchgear for Bus Coupler system equiped with:20 kV Busbar,Vacuum Circuit Breaker (VCB), 1250 A, 25 kA/3 s, BIL 24/50/125KV,
Control, Protection, and Measurement Unit (CPM) comprising:50/51, 50N/51N,27/59,Synchronizing Relay / Synch Check Unit,Breaker Failure Relays,Sensitive E/F ,Event Recorder, Fault Recorder,Mimic Diagram (Ral-1018),Voltmeter with selector switch,TCS , Ammeter Indicator,Announciation board,Current Transformer (CT),Earth Switch,Local/Remote Selector Switch,Close / ON (Green) push Button,Earthing / Grounding Push Button(Blue),Lockout Reset Push Button,Trip Push Button,Lamp Test Push Button.
Indication Lamps:
Spare – White;  DC Supply Fail – Red;  O/C &amp; E/F Trip – Red;  O/C &amp; E/F Alarm – Red; Spring Charged – Blue; Breaker Off – Green; Breaker On – Red ; IF any things missing in mentioned panel, should be added as per standard </t>
  </si>
  <si>
    <t xml:space="preserve">20 kV Indoor enclosed metal clad switchgear, Interconnection feeders old system with new , equipped with: Vacum Circuit breaker(630A), 25KA/3s,BIL 24/50/125KV.                                                                                                                                                                              
Control, Protection, and Measurement Unit (CPM) comprising:
50/51, 50N/51N, 27/59, 67/67N,  Sensitive E/F, Breaker Failure Relays ,Event Recorder,Fault Recorder  Mimic Diagram (Ral-1018),PQA, Announciation board, Voltmeter with selector switch, Ammeters, Lockout relay, TCS,Lockout relay,Current Transformer (CT),Voltage Transformer (VT),Earth Switch,Earthing Push Button,Local/Remote Selector Switch, Lockout Reset and Lamp ,Trip push button,Test Push Buttons.
Indication Lamps:
Spare – white;  DC Supply Fail – Red;  O/C &amp; E/F TRIP-Red;  O/C &amp; E/F Alarm-Red;  Spring charged – Blue; Breaker off-green; Breaker On-Red                                                                                                                                             IF any things missing in mentioned panel, should be added as per standard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</si>
  <si>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1x70mm2 Cu Flexible DC cable, XLPE insulated, betwween reactifier and battry bank </t>
  </si>
  <si>
    <t xml:space="preserve">4x4 mm2 Cu, 0.4kV power cable, XLPE insulated for switchgear supply </t>
  </si>
  <si>
    <t xml:space="preserve">AC Distribution Panel including busbar MCCB 400A, with 5 outgoing feeders100A, with 20 Nos MCB 20a for outgoing ac accessaries </t>
  </si>
  <si>
    <t xml:space="preserve">installation of 20kV equipment includding complete earthing, lightining protection system, busbars, cable &amp; wiring works, etc for the folowing </t>
  </si>
  <si>
    <t>نوت: با درنظرداشت اینکه جدول اقلام به رویت جدول شرطنامه ترتیب گردیده است، در صورتیکه در ارقام، واحدات و یا مشخصات تفاوتی موجود باشد، جدول های مندرج شرطنامه مدار اعتبار است.</t>
  </si>
  <si>
    <t xml:space="preserve">ملاحظات </t>
  </si>
  <si>
    <t xml:space="preserve">همکار کیبل </t>
  </si>
  <si>
    <t xml:space="preserve">Schedule No. 1 ( scada Accessaries) </t>
  </si>
  <si>
    <t xml:space="preserve">Grand Total of bid price ( Part one and part 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</si>
</sst>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4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8"/>
      <name val="Arial"/>
      <family val="2"/>
    </font>
    <font>
      <sz val="16"/>
      <name val="Calibri"/>
      <family val="2"/>
    </font>
    <font>
      <b/>
      <sz val="22"/>
      <color theme="1"/>
      <name val="Calibri"/>
      <family val="2"/>
      <scheme val="minor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5" fillId="2" borderId="2" applyNumberFormat="0" applyFont="0" applyAlignment="0" applyProtection="0"/>
    <xf numFmtId="0" fontId="1" fillId="3" borderId="0" applyNumberFormat="0" applyBorder="0" applyAlignment="0" applyProtection="0"/>
    <xf numFmtId="43" fontId="14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2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1" xfId="2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8" fillId="4" borderId="1" xfId="3" applyFont="1" applyFill="1" applyBorder="1" applyAlignment="1">
      <alignment horizontal="left" vertical="center" wrapText="1"/>
    </xf>
    <xf numFmtId="0" fontId="6" fillId="4" borderId="1" xfId="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0" fillId="5" borderId="0" xfId="0" applyFill="1"/>
    <xf numFmtId="0" fontId="0" fillId="0" borderId="1" xfId="0" applyBorder="1"/>
    <xf numFmtId="0" fontId="0" fillId="0" borderId="1" xfId="0" applyFill="1" applyBorder="1"/>
    <xf numFmtId="0" fontId="2" fillId="0" borderId="3" xfId="0" applyFont="1" applyFill="1" applyBorder="1" applyAlignment="1">
      <alignment horizontal="center" vertical="center"/>
    </xf>
    <xf numFmtId="3" fontId="18" fillId="0" borderId="1" xfId="4" applyNumberFormat="1" applyFont="1" applyFill="1" applyBorder="1" applyAlignment="1">
      <alignment horizontal="center" vertical="center"/>
    </xf>
    <xf numFmtId="3" fontId="21" fillId="0" borderId="1" xfId="2" applyNumberFormat="1" applyFont="1" applyFill="1" applyBorder="1" applyAlignment="1">
      <alignment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vertical="center" wrapText="1"/>
    </xf>
    <xf numFmtId="3" fontId="24" fillId="0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3" fontId="6" fillId="0" borderId="1" xfId="3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>
      <alignment horizontal="center"/>
    </xf>
    <xf numFmtId="164" fontId="18" fillId="0" borderId="1" xfId="4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/>
    </xf>
    <xf numFmtId="164" fontId="19" fillId="0" borderId="1" xfId="4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7" fillId="4" borderId="1" xfId="4" applyNumberFormat="1" applyFont="1" applyFill="1" applyBorder="1" applyAlignment="1">
      <alignment horizontal="center" vertical="center" wrapText="1"/>
    </xf>
    <xf numFmtId="3" fontId="20" fillId="0" borderId="1" xfId="4" applyNumberFormat="1" applyFont="1" applyFill="1" applyBorder="1" applyAlignment="1">
      <alignment horizontal="center" vertical="center" wrapText="1"/>
    </xf>
    <xf numFmtId="3" fontId="13" fillId="0" borderId="0" xfId="4" applyNumberFormat="1" applyFont="1" applyAlignment="1">
      <alignment horizontal="center" vertical="center"/>
    </xf>
    <xf numFmtId="164" fontId="2" fillId="7" borderId="3" xfId="0" applyNumberFormat="1" applyFont="1" applyFill="1" applyBorder="1" applyAlignment="1">
      <alignment horizontal="center" vertical="center"/>
    </xf>
    <xf numFmtId="164" fontId="18" fillId="7" borderId="1" xfId="4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right"/>
    </xf>
    <xf numFmtId="0" fontId="0" fillId="6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6" fillId="0" borderId="8" xfId="3" applyNumberFormat="1" applyFont="1" applyFill="1" applyBorder="1" applyAlignment="1">
      <alignment horizontal="center" vertical="center" wrapText="1"/>
    </xf>
    <xf numFmtId="164" fontId="6" fillId="0" borderId="9" xfId="3" applyNumberFormat="1" applyFont="1" applyFill="1" applyBorder="1" applyAlignment="1">
      <alignment horizontal="center" vertical="center" wrapText="1"/>
    </xf>
    <xf numFmtId="164" fontId="6" fillId="0" borderId="10" xfId="3" applyNumberFormat="1" applyFont="1" applyFill="1" applyBorder="1" applyAlignment="1">
      <alignment horizontal="center" vertical="center" wrapText="1"/>
    </xf>
    <xf numFmtId="3" fontId="26" fillId="0" borderId="8" xfId="2" applyNumberFormat="1" applyFont="1" applyFill="1" applyBorder="1" applyAlignment="1">
      <alignment horizontal="center" vertical="center" wrapText="1"/>
    </xf>
    <xf numFmtId="3" fontId="26" fillId="0" borderId="9" xfId="2" applyNumberFormat="1" applyFont="1" applyFill="1" applyBorder="1" applyAlignment="1">
      <alignment horizontal="center" vertical="center" wrapText="1"/>
    </xf>
    <xf numFmtId="3" fontId="26" fillId="0" borderId="10" xfId="2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3" fontId="6" fillId="0" borderId="3" xfId="3" applyNumberFormat="1" applyFont="1" applyFill="1" applyBorder="1" applyAlignment="1">
      <alignment horizontal="center" vertical="center" wrapText="1"/>
    </xf>
    <xf numFmtId="3" fontId="6" fillId="0" borderId="6" xfId="3" applyNumberFormat="1" applyFont="1" applyFill="1" applyBorder="1" applyAlignment="1">
      <alignment horizontal="center" vertical="center" wrapText="1"/>
    </xf>
    <xf numFmtId="3" fontId="6" fillId="0" borderId="7" xfId="3" applyNumberFormat="1" applyFont="1" applyFill="1" applyBorder="1" applyAlignment="1">
      <alignment horizontal="center" vertical="center" wrapText="1"/>
    </xf>
  </cellXfs>
  <cellStyles count="5">
    <cellStyle name="20% - Accent3" xfId="3" builtinId="38"/>
    <cellStyle name="Comma" xfId="4" builtinId="3"/>
    <cellStyle name="Normal" xfId="0" builtinId="0"/>
    <cellStyle name="Note" xfId="2" builtinId="1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view="pageBreakPreview" zoomScaleNormal="90" zoomScaleSheetLayoutView="100" workbookViewId="0">
      <selection activeCell="E4" sqref="E4:E39"/>
    </sheetView>
  </sheetViews>
  <sheetFormatPr defaultColWidth="9.21875" defaultRowHeight="17.399999999999999" x14ac:dyDescent="0.25"/>
  <cols>
    <col min="1" max="1" width="7" customWidth="1"/>
    <col min="2" max="2" width="110.33203125" customWidth="1"/>
    <col min="3" max="4" width="6.21875" style="1" customWidth="1"/>
    <col min="5" max="5" width="15.109375" style="58" customWidth="1"/>
    <col min="6" max="6" width="15.109375" style="1" customWidth="1"/>
    <col min="9" max="9" width="5.21875" bestFit="1" customWidth="1"/>
  </cols>
  <sheetData>
    <row r="1" spans="1:7" ht="36.75" customHeight="1" x14ac:dyDescent="0.25">
      <c r="A1" s="61" t="s">
        <v>25</v>
      </c>
      <c r="B1" s="61"/>
      <c r="C1" s="62"/>
      <c r="D1" s="61"/>
      <c r="E1" s="61"/>
      <c r="F1" s="61"/>
      <c r="G1" s="35"/>
    </row>
    <row r="2" spans="1:7" ht="19.95" customHeight="1" x14ac:dyDescent="0.25">
      <c r="A2" s="4" t="s">
        <v>0</v>
      </c>
      <c r="B2" s="7" t="s">
        <v>9</v>
      </c>
      <c r="C2" s="5" t="s">
        <v>1</v>
      </c>
      <c r="D2" s="6" t="s">
        <v>12</v>
      </c>
      <c r="E2" s="55" t="s">
        <v>6</v>
      </c>
      <c r="F2" s="22" t="s">
        <v>7</v>
      </c>
      <c r="G2" s="64" t="s">
        <v>100</v>
      </c>
    </row>
    <row r="3" spans="1:7" ht="19.95" customHeight="1" x14ac:dyDescent="0.25">
      <c r="A3" s="10">
        <v>1</v>
      </c>
      <c r="B3" s="11" t="s">
        <v>10</v>
      </c>
      <c r="C3" s="12"/>
      <c r="D3" s="12"/>
      <c r="E3" s="56"/>
      <c r="F3" s="12"/>
      <c r="G3" s="64"/>
    </row>
    <row r="4" spans="1:7" ht="158.4" customHeight="1" x14ac:dyDescent="0.25">
      <c r="A4" s="13">
        <v>1.1000000000000001</v>
      </c>
      <c r="B4" s="24" t="s">
        <v>91</v>
      </c>
      <c r="C4" s="13" t="s">
        <v>8</v>
      </c>
      <c r="D4" s="13">
        <v>4</v>
      </c>
      <c r="E4" s="52"/>
      <c r="F4" s="39">
        <f>D4*E4</f>
        <v>0</v>
      </c>
      <c r="G4" s="36"/>
    </row>
    <row r="5" spans="1:7" ht="145.80000000000001" customHeight="1" x14ac:dyDescent="0.25">
      <c r="A5" s="13">
        <v>1.2</v>
      </c>
      <c r="B5" s="24" t="s">
        <v>92</v>
      </c>
      <c r="C5" s="13" t="s">
        <v>8</v>
      </c>
      <c r="D5" s="13">
        <v>4</v>
      </c>
      <c r="E5" s="52"/>
      <c r="F5" s="39">
        <f t="shared" ref="F5:F38" si="0">D5*E5</f>
        <v>0</v>
      </c>
      <c r="G5" s="36"/>
    </row>
    <row r="6" spans="1:7" ht="127.2" customHeight="1" x14ac:dyDescent="0.25">
      <c r="A6" s="13">
        <v>1.3</v>
      </c>
      <c r="B6" s="24" t="s">
        <v>94</v>
      </c>
      <c r="C6" s="13" t="s">
        <v>8</v>
      </c>
      <c r="D6" s="13">
        <v>4</v>
      </c>
      <c r="E6" s="52"/>
      <c r="F6" s="39">
        <f t="shared" si="0"/>
        <v>0</v>
      </c>
      <c r="G6" s="36"/>
    </row>
    <row r="7" spans="1:7" ht="133.80000000000001" customHeight="1" x14ac:dyDescent="0.25">
      <c r="A7" s="13">
        <v>1.4</v>
      </c>
      <c r="B7" s="25" t="s">
        <v>93</v>
      </c>
      <c r="C7" s="13" t="s">
        <v>8</v>
      </c>
      <c r="D7" s="13">
        <v>1</v>
      </c>
      <c r="E7" s="52"/>
      <c r="F7" s="39">
        <f t="shared" si="0"/>
        <v>0</v>
      </c>
      <c r="G7" s="36"/>
    </row>
    <row r="8" spans="1:7" ht="47.4" customHeight="1" x14ac:dyDescent="0.25">
      <c r="A8" s="13">
        <v>1.5</v>
      </c>
      <c r="B8" s="25" t="s">
        <v>28</v>
      </c>
      <c r="C8" s="13" t="s">
        <v>8</v>
      </c>
      <c r="D8" s="13">
        <v>2</v>
      </c>
      <c r="E8" s="52"/>
      <c r="F8" s="39">
        <f t="shared" si="0"/>
        <v>0</v>
      </c>
      <c r="G8" s="36"/>
    </row>
    <row r="9" spans="1:7" ht="19.95" customHeight="1" x14ac:dyDescent="0.3">
      <c r="A9" s="26">
        <v>2</v>
      </c>
      <c r="B9" s="16" t="s">
        <v>11</v>
      </c>
      <c r="C9" s="13"/>
      <c r="D9" s="13"/>
      <c r="E9" s="53"/>
      <c r="F9" s="39">
        <f t="shared" si="0"/>
        <v>0</v>
      </c>
      <c r="G9" s="36"/>
    </row>
    <row r="10" spans="1:7" ht="21.6" customHeight="1" x14ac:dyDescent="0.25">
      <c r="A10" s="27">
        <v>2.1</v>
      </c>
      <c r="B10" s="20" t="s">
        <v>26</v>
      </c>
      <c r="C10" s="27" t="s">
        <v>5</v>
      </c>
      <c r="D10" s="27">
        <v>20</v>
      </c>
      <c r="E10" s="54"/>
      <c r="F10" s="39">
        <f t="shared" si="0"/>
        <v>0</v>
      </c>
      <c r="G10" s="36"/>
    </row>
    <row r="11" spans="1:7" ht="18" x14ac:dyDescent="0.25">
      <c r="A11" s="27">
        <v>2.2000000000000002</v>
      </c>
      <c r="B11" s="23" t="s">
        <v>29</v>
      </c>
      <c r="C11" s="13" t="s">
        <v>13</v>
      </c>
      <c r="D11" s="13">
        <v>350</v>
      </c>
      <c r="E11" s="52"/>
      <c r="F11" s="39">
        <f t="shared" si="0"/>
        <v>0</v>
      </c>
      <c r="G11" s="36"/>
    </row>
    <row r="12" spans="1:7" ht="18" x14ac:dyDescent="0.25">
      <c r="A12" s="27">
        <v>2.2999999999999998</v>
      </c>
      <c r="B12" s="23" t="s">
        <v>30</v>
      </c>
      <c r="C12" s="13" t="s">
        <v>13</v>
      </c>
      <c r="D12" s="13">
        <v>420</v>
      </c>
      <c r="E12" s="52"/>
      <c r="F12" s="39">
        <f t="shared" si="0"/>
        <v>0</v>
      </c>
      <c r="G12" s="36"/>
    </row>
    <row r="13" spans="1:7" ht="18" x14ac:dyDescent="0.25">
      <c r="A13" s="27">
        <v>2.4</v>
      </c>
      <c r="B13" s="23" t="s">
        <v>22</v>
      </c>
      <c r="C13" s="13" t="s">
        <v>8</v>
      </c>
      <c r="D13" s="13">
        <v>25</v>
      </c>
      <c r="E13" s="52"/>
      <c r="F13" s="39">
        <f t="shared" si="0"/>
        <v>0</v>
      </c>
      <c r="G13" s="36"/>
    </row>
    <row r="14" spans="1:7" ht="18" x14ac:dyDescent="0.25">
      <c r="A14" s="27">
        <v>2.5</v>
      </c>
      <c r="B14" s="23" t="s">
        <v>23</v>
      </c>
      <c r="C14" s="13" t="s">
        <v>8</v>
      </c>
      <c r="D14" s="13">
        <v>25</v>
      </c>
      <c r="E14" s="52"/>
      <c r="F14" s="39">
        <f t="shared" si="0"/>
        <v>0</v>
      </c>
      <c r="G14" s="36"/>
    </row>
    <row r="15" spans="1:7" s="14" customFormat="1" ht="18" x14ac:dyDescent="0.25">
      <c r="A15" s="27">
        <v>2.6</v>
      </c>
      <c r="B15" s="28" t="s">
        <v>48</v>
      </c>
      <c r="C15" s="13" t="s">
        <v>50</v>
      </c>
      <c r="D15" s="13">
        <v>150</v>
      </c>
      <c r="E15" s="52"/>
      <c r="F15" s="39">
        <f t="shared" si="0"/>
        <v>0</v>
      </c>
      <c r="G15" s="37" t="s">
        <v>101</v>
      </c>
    </row>
    <row r="16" spans="1:7" s="14" customFormat="1" ht="18" x14ac:dyDescent="0.25">
      <c r="A16" s="27">
        <v>2.7</v>
      </c>
      <c r="B16" s="28" t="s">
        <v>49</v>
      </c>
      <c r="C16" s="13" t="s">
        <v>50</v>
      </c>
      <c r="D16" s="13">
        <v>150</v>
      </c>
      <c r="E16" s="52"/>
      <c r="F16" s="39">
        <f t="shared" si="0"/>
        <v>0</v>
      </c>
      <c r="G16" s="37" t="s">
        <v>101</v>
      </c>
    </row>
    <row r="17" spans="1:7" s="14" customFormat="1" ht="18" x14ac:dyDescent="0.25">
      <c r="A17" s="27">
        <v>2.8</v>
      </c>
      <c r="B17" s="28" t="s">
        <v>95</v>
      </c>
      <c r="C17" s="13" t="s">
        <v>50</v>
      </c>
      <c r="D17" s="13">
        <v>150</v>
      </c>
      <c r="E17" s="52"/>
      <c r="F17" s="39">
        <f t="shared" si="0"/>
        <v>0</v>
      </c>
      <c r="G17" s="37" t="s">
        <v>101</v>
      </c>
    </row>
    <row r="18" spans="1:7" s="14" customFormat="1" ht="18" x14ac:dyDescent="0.25">
      <c r="A18" s="27">
        <v>2.9</v>
      </c>
      <c r="B18" s="28" t="s">
        <v>51</v>
      </c>
      <c r="C18" s="13" t="s">
        <v>50</v>
      </c>
      <c r="D18" s="13">
        <v>500</v>
      </c>
      <c r="E18" s="52"/>
      <c r="F18" s="39">
        <f t="shared" si="0"/>
        <v>0</v>
      </c>
      <c r="G18" s="37"/>
    </row>
    <row r="19" spans="1:7" s="14" customFormat="1" ht="18" x14ac:dyDescent="0.25">
      <c r="A19" s="27">
        <v>2.1</v>
      </c>
      <c r="B19" s="28" t="s">
        <v>96</v>
      </c>
      <c r="C19" s="13" t="s">
        <v>50</v>
      </c>
      <c r="D19" s="13">
        <v>300</v>
      </c>
      <c r="E19" s="52"/>
      <c r="F19" s="39">
        <f t="shared" si="0"/>
        <v>0</v>
      </c>
      <c r="G19" s="37"/>
    </row>
    <row r="20" spans="1:7" ht="18" x14ac:dyDescent="0.25">
      <c r="A20" s="27">
        <v>2.1</v>
      </c>
      <c r="B20" s="23" t="s">
        <v>97</v>
      </c>
      <c r="C20" s="13" t="s">
        <v>3</v>
      </c>
      <c r="D20" s="13">
        <v>1</v>
      </c>
      <c r="E20" s="52"/>
      <c r="F20" s="39">
        <f t="shared" si="0"/>
        <v>0</v>
      </c>
      <c r="G20" s="36"/>
    </row>
    <row r="21" spans="1:7" ht="18" x14ac:dyDescent="0.25">
      <c r="A21" s="27">
        <v>2.12</v>
      </c>
      <c r="B21" s="23" t="s">
        <v>14</v>
      </c>
      <c r="C21" s="13" t="s">
        <v>3</v>
      </c>
      <c r="D21" s="13">
        <v>1</v>
      </c>
      <c r="E21" s="52"/>
      <c r="F21" s="39">
        <f t="shared" si="0"/>
        <v>0</v>
      </c>
      <c r="G21" s="36"/>
    </row>
    <row r="22" spans="1:7" ht="18" x14ac:dyDescent="0.25">
      <c r="A22" s="29">
        <v>2.13</v>
      </c>
      <c r="B22" s="23" t="s">
        <v>16</v>
      </c>
      <c r="C22" s="13" t="s">
        <v>15</v>
      </c>
      <c r="D22" s="13">
        <v>20</v>
      </c>
      <c r="E22" s="52"/>
      <c r="F22" s="39">
        <f t="shared" si="0"/>
        <v>0</v>
      </c>
      <c r="G22" s="36"/>
    </row>
    <row r="23" spans="1:7" ht="18" x14ac:dyDescent="0.25">
      <c r="A23" s="29">
        <v>2.14</v>
      </c>
      <c r="B23" s="23" t="s">
        <v>17</v>
      </c>
      <c r="C23" s="13" t="s">
        <v>3</v>
      </c>
      <c r="D23" s="13">
        <v>1</v>
      </c>
      <c r="E23" s="52"/>
      <c r="F23" s="39">
        <f t="shared" si="0"/>
        <v>0</v>
      </c>
      <c r="G23" s="36"/>
    </row>
    <row r="24" spans="1:7" ht="56.1" customHeight="1" x14ac:dyDescent="0.25">
      <c r="A24" s="13">
        <v>2.15</v>
      </c>
      <c r="B24" s="23" t="s">
        <v>27</v>
      </c>
      <c r="C24" s="13" t="s">
        <v>2</v>
      </c>
      <c r="D24" s="13">
        <v>1</v>
      </c>
      <c r="E24" s="52"/>
      <c r="F24" s="39">
        <f t="shared" si="0"/>
        <v>0</v>
      </c>
      <c r="G24" s="36"/>
    </row>
    <row r="25" spans="1:7" ht="15" customHeight="1" x14ac:dyDescent="0.25">
      <c r="A25" s="13">
        <v>2.16</v>
      </c>
      <c r="B25" s="23" t="s">
        <v>21</v>
      </c>
      <c r="C25" s="13" t="s">
        <v>15</v>
      </c>
      <c r="D25" s="13">
        <v>20</v>
      </c>
      <c r="E25" s="52"/>
      <c r="F25" s="39">
        <f t="shared" si="0"/>
        <v>0</v>
      </c>
      <c r="G25" s="36"/>
    </row>
    <row r="26" spans="1:7" ht="15" customHeight="1" x14ac:dyDescent="0.25">
      <c r="A26" s="29">
        <v>2.17</v>
      </c>
      <c r="B26" s="23" t="s">
        <v>19</v>
      </c>
      <c r="C26" s="13" t="s">
        <v>13</v>
      </c>
      <c r="D26" s="13">
        <v>600</v>
      </c>
      <c r="E26" s="52"/>
      <c r="F26" s="39">
        <f t="shared" si="0"/>
        <v>0</v>
      </c>
      <c r="G26" s="36" t="s">
        <v>101</v>
      </c>
    </row>
    <row r="27" spans="1:7" ht="15" customHeight="1" x14ac:dyDescent="0.25">
      <c r="A27" s="29">
        <v>2.1800000000000002</v>
      </c>
      <c r="B27" s="23" t="s">
        <v>18</v>
      </c>
      <c r="C27" s="13" t="s">
        <v>15</v>
      </c>
      <c r="D27" s="13">
        <v>100</v>
      </c>
      <c r="E27" s="52"/>
      <c r="F27" s="39">
        <f t="shared" si="0"/>
        <v>0</v>
      </c>
      <c r="G27" s="36"/>
    </row>
    <row r="28" spans="1:7" ht="15" customHeight="1" x14ac:dyDescent="0.25">
      <c r="A28" s="13">
        <v>2.19</v>
      </c>
      <c r="B28" s="23" t="s">
        <v>20</v>
      </c>
      <c r="C28" s="13" t="s">
        <v>8</v>
      </c>
      <c r="D28" s="13">
        <v>1</v>
      </c>
      <c r="E28" s="52"/>
      <c r="F28" s="39">
        <f t="shared" si="0"/>
        <v>0</v>
      </c>
      <c r="G28" s="36"/>
    </row>
    <row r="29" spans="1:7" ht="27.6" x14ac:dyDescent="0.25">
      <c r="A29" s="13">
        <v>2.2000000000000002</v>
      </c>
      <c r="B29" s="23" t="s">
        <v>24</v>
      </c>
      <c r="C29" s="13" t="s">
        <v>2</v>
      </c>
      <c r="D29" s="13">
        <v>1</v>
      </c>
      <c r="E29" s="52"/>
      <c r="F29" s="39">
        <f t="shared" si="0"/>
        <v>0</v>
      </c>
      <c r="G29" s="36"/>
    </row>
    <row r="30" spans="1:7" ht="19.95" customHeight="1" x14ac:dyDescent="0.25">
      <c r="A30" s="18">
        <v>3</v>
      </c>
      <c r="B30" s="19" t="s">
        <v>31</v>
      </c>
      <c r="C30" s="13"/>
      <c r="D30" s="13"/>
      <c r="E30" s="52"/>
      <c r="F30" s="39">
        <f t="shared" si="0"/>
        <v>0</v>
      </c>
      <c r="G30" s="36"/>
    </row>
    <row r="31" spans="1:7" ht="15" customHeight="1" x14ac:dyDescent="0.25">
      <c r="A31" s="18">
        <v>3.1</v>
      </c>
      <c r="B31" s="19" t="s">
        <v>32</v>
      </c>
      <c r="C31" s="13"/>
      <c r="D31" s="13"/>
      <c r="E31" s="52"/>
      <c r="F31" s="39">
        <f t="shared" si="0"/>
        <v>0</v>
      </c>
      <c r="G31" s="36"/>
    </row>
    <row r="32" spans="1:7" ht="15" customHeight="1" x14ac:dyDescent="0.25">
      <c r="A32" s="13" t="s">
        <v>33</v>
      </c>
      <c r="B32" s="23" t="s">
        <v>36</v>
      </c>
      <c r="C32" s="13" t="s">
        <v>5</v>
      </c>
      <c r="D32" s="13">
        <v>2</v>
      </c>
      <c r="E32" s="52"/>
      <c r="F32" s="39">
        <f t="shared" si="0"/>
        <v>0</v>
      </c>
      <c r="G32" s="36"/>
    </row>
    <row r="33" spans="1:7" ht="15" customHeight="1" x14ac:dyDescent="0.25">
      <c r="A33" s="13" t="s">
        <v>34</v>
      </c>
      <c r="B33" s="23" t="s">
        <v>37</v>
      </c>
      <c r="C33" s="13" t="s">
        <v>5</v>
      </c>
      <c r="D33" s="13">
        <v>2</v>
      </c>
      <c r="E33" s="52"/>
      <c r="F33" s="39">
        <f t="shared" si="0"/>
        <v>0</v>
      </c>
      <c r="G33" s="36"/>
    </row>
    <row r="34" spans="1:7" ht="15" customHeight="1" x14ac:dyDescent="0.25">
      <c r="A34" s="13" t="s">
        <v>35</v>
      </c>
      <c r="B34" s="23" t="s">
        <v>38</v>
      </c>
      <c r="C34" s="13" t="s">
        <v>39</v>
      </c>
      <c r="D34" s="13">
        <v>300</v>
      </c>
      <c r="E34" s="52"/>
      <c r="F34" s="39">
        <f t="shared" si="0"/>
        <v>0</v>
      </c>
      <c r="G34" s="36"/>
    </row>
    <row r="35" spans="1:7" ht="15" customHeight="1" x14ac:dyDescent="0.25">
      <c r="A35" s="18">
        <v>3.2</v>
      </c>
      <c r="B35" s="19" t="s">
        <v>40</v>
      </c>
      <c r="C35" s="13"/>
      <c r="D35" s="13"/>
      <c r="E35" s="52"/>
      <c r="F35" s="39">
        <f>D35*E35</f>
        <v>0</v>
      </c>
      <c r="G35" s="36"/>
    </row>
    <row r="36" spans="1:7" ht="15" customHeight="1" x14ac:dyDescent="0.25">
      <c r="A36" s="13" t="s">
        <v>44</v>
      </c>
      <c r="B36" s="23" t="s">
        <v>41</v>
      </c>
      <c r="C36" s="13" t="s">
        <v>39</v>
      </c>
      <c r="D36" s="13">
        <v>150</v>
      </c>
      <c r="E36" s="52"/>
      <c r="F36" s="39">
        <f t="shared" si="0"/>
        <v>0</v>
      </c>
      <c r="G36" s="36"/>
    </row>
    <row r="37" spans="1:7" ht="15" customHeight="1" x14ac:dyDescent="0.25">
      <c r="A37" s="13" t="s">
        <v>45</v>
      </c>
      <c r="B37" s="23" t="s">
        <v>42</v>
      </c>
      <c r="C37" s="13" t="s">
        <v>5</v>
      </c>
      <c r="D37" s="13">
        <v>100</v>
      </c>
      <c r="E37" s="60"/>
      <c r="F37" s="39">
        <f t="shared" si="0"/>
        <v>0</v>
      </c>
      <c r="G37" s="36"/>
    </row>
    <row r="38" spans="1:7" ht="15" customHeight="1" x14ac:dyDescent="0.25">
      <c r="A38" s="13" t="s">
        <v>46</v>
      </c>
      <c r="B38" s="23" t="s">
        <v>43</v>
      </c>
      <c r="C38" s="13" t="s">
        <v>39</v>
      </c>
      <c r="D38" s="13">
        <v>200</v>
      </c>
      <c r="E38" s="60"/>
      <c r="F38" s="39">
        <f t="shared" si="0"/>
        <v>0</v>
      </c>
      <c r="G38" s="36"/>
    </row>
    <row r="39" spans="1:7" ht="25.95" customHeight="1" x14ac:dyDescent="0.25">
      <c r="A39" s="8" t="s">
        <v>4</v>
      </c>
      <c r="B39" s="9" t="s">
        <v>47</v>
      </c>
      <c r="C39" s="3"/>
      <c r="D39" s="3"/>
      <c r="E39" s="57"/>
      <c r="F39" s="40">
        <f>SUM(F4:F38)</f>
        <v>0</v>
      </c>
      <c r="G39" s="36"/>
    </row>
    <row r="40" spans="1:7" ht="17.399999999999999" customHeight="1" x14ac:dyDescent="0.25">
      <c r="A40" s="63" t="s">
        <v>99</v>
      </c>
      <c r="B40" s="63"/>
      <c r="C40" s="63"/>
      <c r="D40" s="63"/>
      <c r="E40" s="63"/>
      <c r="F40" s="63"/>
    </row>
  </sheetData>
  <mergeCells count="3">
    <mergeCell ref="A1:F1"/>
    <mergeCell ref="A40:F40"/>
    <mergeCell ref="G2:G3"/>
  </mergeCells>
  <phoneticPr fontId="7" type="noConversion"/>
  <printOptions horizontalCentered="1"/>
  <pageMargins left="0.2" right="0.2" top="0.75" bottom="0.5" header="0.3" footer="0.3"/>
  <pageSetup paperSize="9" scale="86" fitToHeight="0" orientation="landscape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view="pageBreakPreview" zoomScale="90" zoomScaleNormal="90" zoomScaleSheetLayoutView="90" workbookViewId="0">
      <selection activeCell="E5" sqref="E5:E7"/>
    </sheetView>
  </sheetViews>
  <sheetFormatPr defaultColWidth="9.21875" defaultRowHeight="13.2" x14ac:dyDescent="0.25"/>
  <cols>
    <col min="1" max="1" width="7" customWidth="1"/>
    <col min="2" max="2" width="84.44140625" customWidth="1"/>
    <col min="3" max="4" width="6.21875" style="1" customWidth="1"/>
    <col min="5" max="5" width="16.21875" customWidth="1"/>
    <col min="6" max="6" width="17.44140625" customWidth="1"/>
    <col min="9" max="9" width="5.21875" bestFit="1" customWidth="1"/>
  </cols>
  <sheetData>
    <row r="1" spans="1:6" ht="36.75" customHeight="1" x14ac:dyDescent="0.25">
      <c r="A1" s="65" t="s">
        <v>52</v>
      </c>
      <c r="B1" s="65"/>
      <c r="C1" s="66"/>
      <c r="D1" s="65"/>
      <c r="E1" s="65"/>
      <c r="F1" s="65"/>
    </row>
    <row r="2" spans="1:6" ht="21" customHeight="1" x14ac:dyDescent="0.25">
      <c r="A2" s="67" t="s">
        <v>53</v>
      </c>
      <c r="B2" s="68"/>
      <c r="C2" s="68"/>
      <c r="D2" s="68"/>
      <c r="E2" s="68"/>
      <c r="F2" s="69"/>
    </row>
    <row r="3" spans="1:6" ht="19.95" customHeight="1" x14ac:dyDescent="0.25">
      <c r="A3" s="4" t="s">
        <v>0</v>
      </c>
      <c r="B3" s="7" t="s">
        <v>9</v>
      </c>
      <c r="C3" s="5" t="s">
        <v>1</v>
      </c>
      <c r="D3" s="6" t="s">
        <v>12</v>
      </c>
      <c r="E3" s="4" t="s">
        <v>6</v>
      </c>
      <c r="F3" s="4" t="s">
        <v>7</v>
      </c>
    </row>
    <row r="4" spans="1:6" ht="19.95" customHeight="1" x14ac:dyDescent="0.25">
      <c r="A4" s="15">
        <v>1</v>
      </c>
      <c r="B4" s="16" t="s">
        <v>54</v>
      </c>
      <c r="C4" s="17"/>
      <c r="D4" s="17"/>
      <c r="E4" s="17"/>
      <c r="F4" s="17"/>
    </row>
    <row r="5" spans="1:6" ht="26.4" customHeight="1" x14ac:dyDescent="0.25">
      <c r="A5" s="18">
        <v>1.1000000000000001</v>
      </c>
      <c r="B5" s="19" t="s">
        <v>55</v>
      </c>
      <c r="C5" s="17" t="s">
        <v>2</v>
      </c>
      <c r="D5" s="17">
        <v>1</v>
      </c>
      <c r="E5" s="41"/>
      <c r="F5" s="43">
        <f>D5*E5</f>
        <v>0</v>
      </c>
    </row>
    <row r="6" spans="1:6" ht="23.4" customHeight="1" x14ac:dyDescent="0.25">
      <c r="A6" s="13">
        <v>1.2</v>
      </c>
      <c r="B6" s="23" t="s">
        <v>56</v>
      </c>
      <c r="C6" s="13" t="s">
        <v>2</v>
      </c>
      <c r="D6" s="13">
        <v>1</v>
      </c>
      <c r="E6" s="41"/>
      <c r="F6" s="43">
        <f t="shared" ref="F6:F7" si="0">D6*E6</f>
        <v>0</v>
      </c>
    </row>
    <row r="7" spans="1:6" ht="21.6" customHeight="1" x14ac:dyDescent="0.25">
      <c r="A7" s="2">
        <v>1.3</v>
      </c>
      <c r="B7" s="23" t="s">
        <v>57</v>
      </c>
      <c r="C7" s="13" t="s">
        <v>2</v>
      </c>
      <c r="D7" s="13">
        <v>1</v>
      </c>
      <c r="E7" s="41"/>
      <c r="F7" s="43">
        <f t="shared" si="0"/>
        <v>0</v>
      </c>
    </row>
    <row r="8" spans="1:6" ht="25.95" customHeight="1" x14ac:dyDescent="0.25">
      <c r="A8" s="8" t="s">
        <v>4</v>
      </c>
      <c r="B8" s="44" t="s">
        <v>47</v>
      </c>
      <c r="C8" s="45"/>
      <c r="D8" s="45"/>
      <c r="E8" s="45"/>
      <c r="F8" s="46">
        <f>SUM(F5:F7)</f>
        <v>0</v>
      </c>
    </row>
    <row r="9" spans="1:6" ht="17.399999999999999" customHeight="1" x14ac:dyDescent="0.25">
      <c r="A9" s="63" t="s">
        <v>99</v>
      </c>
      <c r="B9" s="63"/>
      <c r="C9" s="63"/>
      <c r="D9" s="63"/>
      <c r="E9" s="63"/>
      <c r="F9" s="63"/>
    </row>
  </sheetData>
  <mergeCells count="3">
    <mergeCell ref="A1:F1"/>
    <mergeCell ref="A2:F2"/>
    <mergeCell ref="A9:F9"/>
  </mergeCells>
  <printOptions horizontalCentered="1"/>
  <pageMargins left="0.2" right="0.2" top="0.75" bottom="0.5" header="0.3" footer="0.3"/>
  <pageSetup paperSize="9" scale="80" fitToHeight="2" orientation="landscape" r:id="rId1"/>
  <headerFooter alignWithMargins="0"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="90" zoomScaleNormal="90" zoomScaleSheetLayoutView="90" workbookViewId="0">
      <selection activeCell="E6" sqref="E6:E10"/>
    </sheetView>
  </sheetViews>
  <sheetFormatPr defaultColWidth="9.21875" defaultRowHeight="13.2" x14ac:dyDescent="0.25"/>
  <cols>
    <col min="1" max="1" width="7" customWidth="1"/>
    <col min="2" max="2" width="99.44140625" customWidth="1"/>
    <col min="3" max="4" width="6.21875" style="1" customWidth="1"/>
    <col min="5" max="5" width="16.21875" customWidth="1"/>
    <col min="6" max="6" width="17.44140625" customWidth="1"/>
    <col min="9" max="9" width="5.21875" bestFit="1" customWidth="1"/>
  </cols>
  <sheetData>
    <row r="1" spans="1:6" ht="36.75" customHeight="1" x14ac:dyDescent="0.25">
      <c r="A1" s="61" t="s">
        <v>52</v>
      </c>
      <c r="B1" s="61"/>
      <c r="C1" s="62"/>
      <c r="D1" s="61"/>
      <c r="E1" s="61"/>
      <c r="F1" s="61"/>
    </row>
    <row r="2" spans="1:6" ht="21" customHeight="1" x14ac:dyDescent="0.25">
      <c r="A2" s="67" t="s">
        <v>58</v>
      </c>
      <c r="B2" s="68"/>
      <c r="C2" s="68"/>
      <c r="D2" s="68"/>
      <c r="E2" s="68"/>
      <c r="F2" s="69"/>
    </row>
    <row r="3" spans="1:6" ht="19.95" customHeight="1" x14ac:dyDescent="0.25">
      <c r="A3" s="4" t="s">
        <v>0</v>
      </c>
      <c r="B3" s="7" t="s">
        <v>9</v>
      </c>
      <c r="C3" s="5" t="s">
        <v>1</v>
      </c>
      <c r="D3" s="6" t="s">
        <v>12</v>
      </c>
      <c r="E3" s="4" t="s">
        <v>6</v>
      </c>
      <c r="F3" s="4" t="s">
        <v>7</v>
      </c>
    </row>
    <row r="4" spans="1:6" ht="19.95" customHeight="1" x14ac:dyDescent="0.25">
      <c r="A4" s="15"/>
      <c r="B4" s="30" t="s">
        <v>59</v>
      </c>
      <c r="C4" s="17"/>
      <c r="D4" s="17"/>
      <c r="E4" s="17"/>
      <c r="F4" s="17"/>
    </row>
    <row r="5" spans="1:6" ht="27" customHeight="1" x14ac:dyDescent="0.25">
      <c r="A5" s="31">
        <v>1</v>
      </c>
      <c r="B5" s="30" t="s">
        <v>98</v>
      </c>
      <c r="C5" s="15"/>
      <c r="D5" s="32"/>
      <c r="E5" s="31"/>
      <c r="F5" s="31"/>
    </row>
    <row r="6" spans="1:6" ht="26.4" customHeight="1" x14ac:dyDescent="0.25">
      <c r="A6" s="18">
        <v>1.1000000000000001</v>
      </c>
      <c r="B6" s="19" t="s">
        <v>60</v>
      </c>
      <c r="C6" s="13" t="s">
        <v>2</v>
      </c>
      <c r="D6" s="13">
        <v>1</v>
      </c>
      <c r="E6" s="42"/>
      <c r="F6" s="42">
        <f>D6*E6</f>
        <v>0</v>
      </c>
    </row>
    <row r="7" spans="1:6" ht="26.4" customHeight="1" x14ac:dyDescent="0.25">
      <c r="A7" s="13">
        <v>1.2</v>
      </c>
      <c r="B7" s="23" t="s">
        <v>90</v>
      </c>
      <c r="C7" s="13" t="s">
        <v>2</v>
      </c>
      <c r="D7" s="13">
        <v>1</v>
      </c>
      <c r="E7" s="42"/>
      <c r="F7" s="42">
        <f t="shared" ref="F7:F10" si="0">D7*E7</f>
        <v>0</v>
      </c>
    </row>
    <row r="8" spans="1:6" ht="31.2" customHeight="1" x14ac:dyDescent="0.25">
      <c r="A8" s="13">
        <v>1.3</v>
      </c>
      <c r="B8" s="23" t="s">
        <v>61</v>
      </c>
      <c r="C8" s="13" t="s">
        <v>2</v>
      </c>
      <c r="D8" s="13">
        <v>1</v>
      </c>
      <c r="E8" s="42"/>
      <c r="F8" s="42">
        <f t="shared" si="0"/>
        <v>0</v>
      </c>
    </row>
    <row r="9" spans="1:6" ht="21" customHeight="1" x14ac:dyDescent="0.25">
      <c r="A9" s="13">
        <v>2</v>
      </c>
      <c r="B9" s="23" t="s">
        <v>62</v>
      </c>
      <c r="C9" s="13" t="s">
        <v>2</v>
      </c>
      <c r="D9" s="13">
        <v>1</v>
      </c>
      <c r="E9" s="42"/>
      <c r="F9" s="42">
        <f t="shared" si="0"/>
        <v>0</v>
      </c>
    </row>
    <row r="10" spans="1:6" ht="22.2" customHeight="1" x14ac:dyDescent="0.25">
      <c r="A10" s="13">
        <v>3</v>
      </c>
      <c r="B10" s="23" t="s">
        <v>63</v>
      </c>
      <c r="C10" s="13" t="s">
        <v>2</v>
      </c>
      <c r="D10" s="13">
        <v>1</v>
      </c>
      <c r="E10" s="42"/>
      <c r="F10" s="42">
        <f t="shared" si="0"/>
        <v>0</v>
      </c>
    </row>
    <row r="11" spans="1:6" ht="25.95" customHeight="1" x14ac:dyDescent="0.25">
      <c r="A11" s="8" t="s">
        <v>4</v>
      </c>
      <c r="B11" s="9" t="s">
        <v>47</v>
      </c>
      <c r="C11" s="3"/>
      <c r="D11" s="3"/>
      <c r="E11" s="45"/>
      <c r="F11" s="47">
        <f>SUM(F6:F10)</f>
        <v>0</v>
      </c>
    </row>
    <row r="12" spans="1:6" ht="17.399999999999999" customHeight="1" x14ac:dyDescent="0.25">
      <c r="A12" s="63" t="s">
        <v>99</v>
      </c>
      <c r="B12" s="63"/>
      <c r="C12" s="63"/>
      <c r="D12" s="63"/>
      <c r="E12" s="63"/>
      <c r="F12" s="63"/>
    </row>
  </sheetData>
  <mergeCells count="3">
    <mergeCell ref="A1:F1"/>
    <mergeCell ref="A2:F2"/>
    <mergeCell ref="A12:F12"/>
  </mergeCells>
  <printOptions horizontalCentered="1"/>
  <pageMargins left="0.2" right="0.2" top="0.75" bottom="0.5" header="0.3" footer="0.3"/>
  <pageSetup paperSize="9" scale="80" fitToHeight="2" orientation="landscape" r:id="rId1"/>
  <headerFooter alignWithMargins="0"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view="pageBreakPreview" topLeftCell="A9" zoomScale="90" zoomScaleNormal="90" zoomScaleSheetLayoutView="90" workbookViewId="0">
      <selection activeCell="E18" sqref="E5:E20"/>
    </sheetView>
  </sheetViews>
  <sheetFormatPr defaultColWidth="9.21875" defaultRowHeight="13.2" x14ac:dyDescent="0.25"/>
  <cols>
    <col min="1" max="1" width="7" customWidth="1"/>
    <col min="2" max="2" width="106.5546875" customWidth="1"/>
    <col min="3" max="3" width="9.77734375" style="1" customWidth="1"/>
    <col min="4" max="4" width="6.21875" style="1" customWidth="1"/>
    <col min="5" max="5" width="16.21875" customWidth="1"/>
    <col min="6" max="6" width="18.5546875" bestFit="1" customWidth="1"/>
    <col min="9" max="9" width="5.21875" bestFit="1" customWidth="1"/>
  </cols>
  <sheetData>
    <row r="1" spans="1:6" ht="36.75" customHeight="1" x14ac:dyDescent="0.25">
      <c r="A1" s="65" t="s">
        <v>68</v>
      </c>
      <c r="B1" s="65"/>
      <c r="C1" s="66"/>
      <c r="D1" s="65"/>
      <c r="E1" s="65"/>
      <c r="F1" s="65"/>
    </row>
    <row r="2" spans="1:6" ht="21" customHeight="1" x14ac:dyDescent="0.25">
      <c r="A2" s="67" t="s">
        <v>69</v>
      </c>
      <c r="B2" s="68"/>
      <c r="C2" s="68"/>
      <c r="D2" s="68"/>
      <c r="E2" s="68"/>
      <c r="F2" s="69"/>
    </row>
    <row r="3" spans="1:6" ht="19.95" customHeight="1" x14ac:dyDescent="0.25">
      <c r="A3" s="4" t="s">
        <v>0</v>
      </c>
      <c r="B3" s="7" t="s">
        <v>9</v>
      </c>
      <c r="C3" s="5" t="s">
        <v>1</v>
      </c>
      <c r="D3" s="6" t="s">
        <v>12</v>
      </c>
      <c r="E3" s="22" t="s">
        <v>6</v>
      </c>
      <c r="F3" s="22" t="s">
        <v>7</v>
      </c>
    </row>
    <row r="4" spans="1:6" ht="27" customHeight="1" x14ac:dyDescent="0.25">
      <c r="A4" s="31" t="s">
        <v>71</v>
      </c>
      <c r="B4" s="33" t="s">
        <v>70</v>
      </c>
      <c r="C4" s="15"/>
      <c r="D4" s="32"/>
      <c r="E4" s="31"/>
      <c r="F4" s="31"/>
    </row>
    <row r="5" spans="1:6" ht="18.600000000000001" customHeight="1" x14ac:dyDescent="0.25">
      <c r="A5" s="82">
        <v>1</v>
      </c>
      <c r="B5" s="34" t="s">
        <v>72</v>
      </c>
      <c r="C5" s="15"/>
      <c r="D5" s="32"/>
      <c r="E5" s="31"/>
      <c r="F5" s="31"/>
    </row>
    <row r="6" spans="1:6" ht="29.4" customHeight="1" x14ac:dyDescent="0.25">
      <c r="A6" s="83"/>
      <c r="B6" s="33" t="s">
        <v>73</v>
      </c>
      <c r="C6" s="15" t="s">
        <v>77</v>
      </c>
      <c r="D6" s="32">
        <v>8.5</v>
      </c>
      <c r="E6" s="48"/>
      <c r="F6" s="59">
        <f>D6*E6</f>
        <v>0</v>
      </c>
    </row>
    <row r="7" spans="1:6" ht="18.600000000000001" customHeight="1" x14ac:dyDescent="0.25">
      <c r="A7" s="83"/>
      <c r="B7" s="33" t="s">
        <v>74</v>
      </c>
      <c r="C7" s="15" t="s">
        <v>5</v>
      </c>
      <c r="D7" s="32">
        <v>160</v>
      </c>
      <c r="E7" s="48"/>
      <c r="F7" s="48">
        <f t="shared" ref="F7:F17" si="0">D7*E7</f>
        <v>0</v>
      </c>
    </row>
    <row r="8" spans="1:6" ht="18.600000000000001" customHeight="1" x14ac:dyDescent="0.25">
      <c r="A8" s="83"/>
      <c r="B8" s="33" t="s">
        <v>75</v>
      </c>
      <c r="C8" s="15" t="s">
        <v>5</v>
      </c>
      <c r="D8" s="32">
        <v>20</v>
      </c>
      <c r="E8" s="48"/>
      <c r="F8" s="48">
        <f t="shared" si="0"/>
        <v>0</v>
      </c>
    </row>
    <row r="9" spans="1:6" ht="27" customHeight="1" x14ac:dyDescent="0.25">
      <c r="A9" s="84"/>
      <c r="B9" s="33" t="s">
        <v>76</v>
      </c>
      <c r="C9" s="15" t="s">
        <v>5</v>
      </c>
      <c r="D9" s="32">
        <v>7</v>
      </c>
      <c r="E9" s="48"/>
      <c r="F9" s="48">
        <f t="shared" si="0"/>
        <v>0</v>
      </c>
    </row>
    <row r="10" spans="1:6" ht="27" customHeight="1" x14ac:dyDescent="0.25">
      <c r="A10" s="82">
        <v>2</v>
      </c>
      <c r="B10" s="34" t="s">
        <v>78</v>
      </c>
      <c r="C10" s="15"/>
      <c r="D10" s="32"/>
      <c r="E10" s="48"/>
      <c r="F10" s="48">
        <f t="shared" si="0"/>
        <v>0</v>
      </c>
    </row>
    <row r="11" spans="1:6" ht="27" customHeight="1" x14ac:dyDescent="0.25">
      <c r="A11" s="83"/>
      <c r="B11" s="33" t="s">
        <v>79</v>
      </c>
      <c r="C11" s="15" t="s">
        <v>5</v>
      </c>
      <c r="D11" s="32">
        <v>3</v>
      </c>
      <c r="E11" s="48"/>
      <c r="F11" s="48">
        <f t="shared" si="0"/>
        <v>0</v>
      </c>
    </row>
    <row r="12" spans="1:6" ht="27" customHeight="1" x14ac:dyDescent="0.25">
      <c r="A12" s="83"/>
      <c r="B12" s="33" t="s">
        <v>80</v>
      </c>
      <c r="C12" s="15" t="s">
        <v>5</v>
      </c>
      <c r="D12" s="32">
        <v>8</v>
      </c>
      <c r="E12" s="48"/>
      <c r="F12" s="48">
        <f t="shared" si="0"/>
        <v>0</v>
      </c>
    </row>
    <row r="13" spans="1:6" ht="27" customHeight="1" x14ac:dyDescent="0.25">
      <c r="A13" s="83"/>
      <c r="B13" s="33" t="s">
        <v>81</v>
      </c>
      <c r="C13" s="15" t="s">
        <v>5</v>
      </c>
      <c r="D13" s="32">
        <v>10</v>
      </c>
      <c r="E13" s="48"/>
      <c r="F13" s="48">
        <f t="shared" si="0"/>
        <v>0</v>
      </c>
    </row>
    <row r="14" spans="1:6" ht="27" customHeight="1" x14ac:dyDescent="0.25">
      <c r="A14" s="83"/>
      <c r="B14" s="33" t="s">
        <v>82</v>
      </c>
      <c r="C14" s="15" t="s">
        <v>2</v>
      </c>
      <c r="D14" s="32">
        <v>1</v>
      </c>
      <c r="E14" s="48"/>
      <c r="F14" s="48">
        <f t="shared" si="0"/>
        <v>0</v>
      </c>
    </row>
    <row r="15" spans="1:6" ht="27" customHeight="1" x14ac:dyDescent="0.25">
      <c r="A15" s="83"/>
      <c r="B15" s="33" t="s">
        <v>83</v>
      </c>
      <c r="C15" s="15" t="s">
        <v>2</v>
      </c>
      <c r="D15" s="32">
        <v>1</v>
      </c>
      <c r="E15" s="48"/>
      <c r="F15" s="48">
        <f t="shared" si="0"/>
        <v>0</v>
      </c>
    </row>
    <row r="16" spans="1:6" ht="19.95" customHeight="1" x14ac:dyDescent="0.25">
      <c r="A16" s="84"/>
      <c r="B16" s="16" t="s">
        <v>84</v>
      </c>
      <c r="C16" s="17" t="s">
        <v>2</v>
      </c>
      <c r="D16" s="17">
        <v>1</v>
      </c>
      <c r="E16" s="49"/>
      <c r="F16" s="48">
        <f t="shared" si="0"/>
        <v>0</v>
      </c>
    </row>
    <row r="17" spans="1:6" ht="19.95" customHeight="1" x14ac:dyDescent="0.25">
      <c r="A17" s="82">
        <v>3</v>
      </c>
      <c r="B17" s="34" t="s">
        <v>85</v>
      </c>
      <c r="C17" s="15"/>
      <c r="D17" s="32"/>
      <c r="E17" s="38"/>
      <c r="F17" s="48">
        <f t="shared" si="0"/>
        <v>0</v>
      </c>
    </row>
    <row r="18" spans="1:6" ht="19.95" customHeight="1" x14ac:dyDescent="0.25">
      <c r="A18" s="83"/>
      <c r="B18" s="16" t="s">
        <v>86</v>
      </c>
      <c r="C18" s="85" t="s">
        <v>89</v>
      </c>
      <c r="D18" s="85">
        <v>1</v>
      </c>
      <c r="E18" s="88"/>
      <c r="F18" s="85">
        <f>D18*E18</f>
        <v>0</v>
      </c>
    </row>
    <row r="19" spans="1:6" ht="27" customHeight="1" x14ac:dyDescent="0.25">
      <c r="A19" s="83"/>
      <c r="B19" s="16" t="s">
        <v>87</v>
      </c>
      <c r="C19" s="86"/>
      <c r="D19" s="86"/>
      <c r="E19" s="89"/>
      <c r="F19" s="86"/>
    </row>
    <row r="20" spans="1:6" ht="19.95" customHeight="1" x14ac:dyDescent="0.25">
      <c r="A20" s="84"/>
      <c r="B20" s="16" t="s">
        <v>88</v>
      </c>
      <c r="C20" s="87"/>
      <c r="D20" s="87"/>
      <c r="E20" s="90"/>
      <c r="F20" s="87"/>
    </row>
    <row r="21" spans="1:6" ht="25.95" customHeight="1" x14ac:dyDescent="0.4">
      <c r="A21" s="8" t="s">
        <v>4</v>
      </c>
      <c r="B21" s="9" t="s">
        <v>47</v>
      </c>
      <c r="C21" s="3"/>
      <c r="D21" s="3"/>
      <c r="E21" s="3"/>
      <c r="F21" s="51">
        <f>SUM(F6:F20)</f>
        <v>0</v>
      </c>
    </row>
    <row r="22" spans="1:6" ht="17.399999999999999" customHeight="1" x14ac:dyDescent="0.25">
      <c r="A22" s="63" t="s">
        <v>99</v>
      </c>
      <c r="B22" s="63"/>
      <c r="C22" s="63"/>
      <c r="D22" s="63"/>
      <c r="E22" s="63"/>
      <c r="F22" s="63"/>
    </row>
  </sheetData>
  <mergeCells count="10">
    <mergeCell ref="A22:F22"/>
    <mergeCell ref="A1:F1"/>
    <mergeCell ref="A2:F2"/>
    <mergeCell ref="A5:A9"/>
    <mergeCell ref="A10:A16"/>
    <mergeCell ref="C18:C20"/>
    <mergeCell ref="D18:D20"/>
    <mergeCell ref="A17:A20"/>
    <mergeCell ref="E18:E20"/>
    <mergeCell ref="F18:F20"/>
  </mergeCells>
  <printOptions horizontalCentered="1"/>
  <pageMargins left="0.2" right="0.2" top="0.75" bottom="0.5" header="0.3" footer="0.3"/>
  <pageSetup paperSize="9" scale="80" fitToHeight="2" orientation="landscape" r:id="rId1"/>
  <headerFooter alignWithMargins="0"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view="pageBreakPreview" zoomScale="90" zoomScaleNormal="90" zoomScaleSheetLayoutView="90" workbookViewId="0">
      <selection activeCell="H7" sqref="H7:I8"/>
    </sheetView>
  </sheetViews>
  <sheetFormatPr defaultColWidth="9.21875" defaultRowHeight="13.2" x14ac:dyDescent="0.25"/>
  <cols>
    <col min="1" max="1" width="7" customWidth="1"/>
    <col min="2" max="2" width="79" customWidth="1"/>
    <col min="3" max="4" width="6.21875" style="1" customWidth="1"/>
    <col min="5" max="5" width="16.21875" customWidth="1"/>
    <col min="6" max="6" width="17.44140625" customWidth="1"/>
    <col min="9" max="9" width="5.21875" bestFit="1" customWidth="1"/>
  </cols>
  <sheetData>
    <row r="1" spans="1:6" ht="36.75" customHeight="1" x14ac:dyDescent="0.25">
      <c r="A1" s="61" t="s">
        <v>52</v>
      </c>
      <c r="B1" s="61"/>
      <c r="C1" s="62"/>
      <c r="D1" s="61"/>
      <c r="E1" s="61"/>
      <c r="F1" s="61"/>
    </row>
    <row r="2" spans="1:6" ht="21" customHeight="1" x14ac:dyDescent="0.25">
      <c r="A2" s="67" t="s">
        <v>64</v>
      </c>
      <c r="B2" s="68"/>
      <c r="C2" s="68"/>
      <c r="D2" s="68"/>
      <c r="E2" s="68"/>
      <c r="F2" s="69"/>
    </row>
    <row r="3" spans="1:6" ht="19.95" customHeight="1" x14ac:dyDescent="0.25">
      <c r="A3" s="4" t="s">
        <v>0</v>
      </c>
      <c r="B3" s="7" t="s">
        <v>9</v>
      </c>
      <c r="C3" s="79" t="s">
        <v>7</v>
      </c>
      <c r="D3" s="80"/>
      <c r="E3" s="80"/>
      <c r="F3" s="81"/>
    </row>
    <row r="4" spans="1:6" ht="42.6" customHeight="1" x14ac:dyDescent="0.25">
      <c r="A4" s="4">
        <v>1</v>
      </c>
      <c r="B4" s="21" t="s">
        <v>65</v>
      </c>
      <c r="C4" s="70">
        <f>'Schedule 1'!F39</f>
        <v>0</v>
      </c>
      <c r="D4" s="71"/>
      <c r="E4" s="71"/>
      <c r="F4" s="72"/>
    </row>
    <row r="5" spans="1:6" ht="37.200000000000003" customHeight="1" x14ac:dyDescent="0.25">
      <c r="A5" s="15">
        <v>2</v>
      </c>
      <c r="B5" s="16" t="s">
        <v>66</v>
      </c>
      <c r="C5" s="73">
        <f>'Schedule 3'!F8</f>
        <v>0</v>
      </c>
      <c r="D5" s="74"/>
      <c r="E5" s="74"/>
      <c r="F5" s="75"/>
    </row>
    <row r="6" spans="1:6" ht="38.4" customHeight="1" x14ac:dyDescent="0.25">
      <c r="A6" s="18">
        <v>3</v>
      </c>
      <c r="B6" s="19" t="s">
        <v>67</v>
      </c>
      <c r="C6" s="70">
        <f>'Schedule 4'!F11</f>
        <v>0</v>
      </c>
      <c r="D6" s="71"/>
      <c r="E6" s="71"/>
      <c r="F6" s="72"/>
    </row>
    <row r="7" spans="1:6" ht="38.4" customHeight="1" x14ac:dyDescent="0.25">
      <c r="A7" s="18"/>
      <c r="B7" s="19" t="s">
        <v>102</v>
      </c>
      <c r="C7" s="70">
        <f>'Schedule 1-2'!F21</f>
        <v>0</v>
      </c>
      <c r="D7" s="71"/>
      <c r="E7" s="71"/>
      <c r="F7" s="72"/>
    </row>
    <row r="8" spans="1:6" ht="38.4" customHeight="1" x14ac:dyDescent="0.25">
      <c r="A8" s="18"/>
      <c r="B8" s="50"/>
      <c r="C8" s="70"/>
      <c r="D8" s="71"/>
      <c r="E8" s="71"/>
      <c r="F8" s="72"/>
    </row>
    <row r="9" spans="1:6" ht="25.95" customHeight="1" x14ac:dyDescent="0.25">
      <c r="A9" s="8" t="s">
        <v>4</v>
      </c>
      <c r="B9" s="9" t="s">
        <v>103</v>
      </c>
      <c r="C9" s="76">
        <f>SUM(C4:F8)</f>
        <v>0</v>
      </c>
      <c r="D9" s="77"/>
      <c r="E9" s="77"/>
      <c r="F9" s="78"/>
    </row>
    <row r="10" spans="1:6" ht="17.399999999999999" customHeight="1" x14ac:dyDescent="0.25">
      <c r="A10" s="63" t="s">
        <v>99</v>
      </c>
      <c r="B10" s="63"/>
      <c r="C10" s="63"/>
      <c r="D10" s="63"/>
      <c r="E10" s="63"/>
      <c r="F10" s="63"/>
    </row>
  </sheetData>
  <mergeCells count="10">
    <mergeCell ref="A1:F1"/>
    <mergeCell ref="A2:F2"/>
    <mergeCell ref="A10:F10"/>
    <mergeCell ref="C4:F4"/>
    <mergeCell ref="C5:F5"/>
    <mergeCell ref="C6:F6"/>
    <mergeCell ref="C7:F7"/>
    <mergeCell ref="C8:F8"/>
    <mergeCell ref="C9:F9"/>
    <mergeCell ref="C3:F3"/>
  </mergeCells>
  <printOptions horizontalCentered="1"/>
  <pageMargins left="0.2" right="0.2" top="0.75" bottom="0.5" header="0.3" footer="0.3"/>
  <pageSetup paperSize="9" scale="80" fitToHeight="2" orientation="landscape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Schedule 1</vt:lpstr>
      <vt:lpstr>Schedule 3</vt:lpstr>
      <vt:lpstr>Schedule 4</vt:lpstr>
      <vt:lpstr>Schedule 1-2</vt:lpstr>
      <vt:lpstr>Schedule 5</vt:lpstr>
      <vt:lpstr>'Schedule 1'!Print_Area</vt:lpstr>
      <vt:lpstr>'Schedule 1-2'!Print_Area</vt:lpstr>
      <vt:lpstr>'Schedule 3'!Print_Area</vt:lpstr>
      <vt:lpstr>'Schedule 4'!Print_Area</vt:lpstr>
      <vt:lpstr>'Schedule 5'!Print_Area</vt:lpstr>
      <vt:lpstr>'Schedule 1'!Print_Titles</vt:lpstr>
      <vt:lpstr>'Schedule 1-2'!Print_Titles</vt:lpstr>
      <vt:lpstr>'Schedule 3'!Print_Titles</vt:lpstr>
      <vt:lpstr>'Schedule 4'!Print_Titles</vt:lpstr>
      <vt:lpstr>'Schedule 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Hamkar</cp:lastModifiedBy>
  <cp:lastPrinted>2026-03-12T04:16:12Z</cp:lastPrinted>
  <dcterms:created xsi:type="dcterms:W3CDTF">2011-08-21T05:22:44Z</dcterms:created>
  <dcterms:modified xsi:type="dcterms:W3CDTF">2026-04-18T13:16:29Z</dcterms:modified>
</cp:coreProperties>
</file>